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eurocontrol-my.sharepoint.com/personal/vera_campanelli_eurocontrol_int/Documents/Desktop/"/>
    </mc:Choice>
  </mc:AlternateContent>
  <bookViews>
    <workbookView xWindow="0" yWindow="0" windowWidth="19200" windowHeight="6620" activeTab="1"/>
  </bookViews>
  <sheets>
    <sheet name="Intro" sheetId="4" r:id="rId1"/>
    <sheet name="Graphs" sheetId="3" r:id="rId2"/>
    <sheet name="Data (yearly)" sheetId="1" r:id="rId3"/>
    <sheet name="Data 2022 monthly" sheetId="2" r:id="rId4"/>
    <sheet name="Delay grouping" sheetId="6" r:id="rId5"/>
  </sheets>
  <calcPr calcId="162913"/>
</workbook>
</file>

<file path=xl/calcChain.xml><?xml version="1.0" encoding="utf-8"?>
<calcChain xmlns="http://schemas.openxmlformats.org/spreadsheetml/2006/main">
  <c r="E19" i="3" l="1"/>
  <c r="E20" i="3" s="1"/>
  <c r="D19" i="3"/>
  <c r="D20" i="3" s="1"/>
  <c r="E18" i="3"/>
  <c r="D18" i="3"/>
</calcChain>
</file>

<file path=xl/sharedStrings.xml><?xml version="1.0" encoding="utf-8"?>
<sst xmlns="http://schemas.openxmlformats.org/spreadsheetml/2006/main" count="114" uniqueCount="54">
  <si>
    <t>Air Carrier Delay</t>
  </si>
  <si>
    <t>Aircraft Arriving Late</t>
  </si>
  <si>
    <t>National Aviation System Delay</t>
  </si>
  <si>
    <t>Security Delay</t>
  </si>
  <si>
    <t>Extreme Weather</t>
  </si>
  <si>
    <t xml:space="preserve">Reactionary </t>
  </si>
  <si>
    <t>Airline</t>
  </si>
  <si>
    <t>ATFM En-Route</t>
  </si>
  <si>
    <t>ATFM Airport</t>
  </si>
  <si>
    <t>Other Airport</t>
  </si>
  <si>
    <t>Government</t>
  </si>
  <si>
    <t>Miscellaneous</t>
  </si>
  <si>
    <t>ATFM Weather</t>
  </si>
  <si>
    <t>Other Weather</t>
  </si>
  <si>
    <t>Source: EUROCONTROL CODA</t>
  </si>
  <si>
    <t>BTS Delay reasons share</t>
  </si>
  <si>
    <t>ECAC Average delay in mins/flight</t>
  </si>
  <si>
    <t>ECAC delay reasons share using FAA categories</t>
  </si>
  <si>
    <t>OTP15</t>
  </si>
  <si>
    <t>On time 15</t>
  </si>
  <si>
    <t xml:space="preserve">EUROCONTROL CODA delay group </t>
  </si>
  <si>
    <t>Europe</t>
  </si>
  <si>
    <t>MIN</t>
  </si>
  <si>
    <t>MAX</t>
  </si>
  <si>
    <t>Range</t>
  </si>
  <si>
    <t>EUROCONTROL Data Set</t>
  </si>
  <si>
    <t>Date</t>
  </si>
  <si>
    <t>This is a one-off dataset, published in support of a data snapshot.</t>
  </si>
  <si>
    <t>The published graphics are on sheet 'Graphs' and the data for the graphic on sheet 'data'.</t>
  </si>
  <si>
    <t>There are more data on European flights updated daily in the AIU dashboard.</t>
  </si>
  <si>
    <t>© European Organisation for the Safety of Air Navigation (EUROCONTROL) 2022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</si>
  <si>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</si>
  <si>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</si>
  <si>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</si>
  <si>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</si>
  <si>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</si>
  <si>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</si>
  <si>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</si>
  <si>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EUROCONTROL Data Snapshot #33: Comparing On-Time Performance in the United States and Europe</t>
  </si>
  <si>
    <t xml:space="preserve"> </t>
  </si>
  <si>
    <t>Feb</t>
  </si>
  <si>
    <t>Mar</t>
  </si>
  <si>
    <t>Apr</t>
  </si>
  <si>
    <t>May</t>
  </si>
  <si>
    <t>Jun</t>
  </si>
  <si>
    <t>Jul</t>
  </si>
  <si>
    <t>Jan</t>
  </si>
  <si>
    <t>Reactionary delay (%)</t>
  </si>
  <si>
    <t>Conversion table to compare delay in the U.S. and in Europe</t>
  </si>
  <si>
    <t>Bureau of Transportation Statistics (BTS)</t>
  </si>
  <si>
    <t>SOURCE: Bureau of Transportation Statistics (BTS)</t>
  </si>
  <si>
    <t>See delay grouping for more information</t>
  </si>
  <si>
    <t>Note: Diverted and cancelled flights were removed for comparability reasons</t>
  </si>
  <si>
    <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</si>
</sst>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4"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i/>
      <sz val="11"/>
      <color theme="1"/>
      <name val="Calibri"/>
      <family val="2"/>
      <scheme val="minor"/>
    </font>
    <font>
      <sz val="11"/>
      <color rgb="FFFFFF00"/>
      <name val="Calibri"/>
      <family val="2"/>
      <scheme val="minor"/>
    </font>
    <font>
      <b/>
      <sz val="12"/>
      <color theme="0"/>
      <name val="Calibri"/>
      <family val="2"/>
      <scheme val="minor"/>
    </font>
    <font>
      <b/>
      <sz val="12"/>
      <color rgb="FFFFFF00"/>
      <name val="Calibri"/>
      <family val="2"/>
      <scheme val="minor"/>
    </font>
    <font>
      <sz val="10"/>
      <color theme="1"/>
      <name val="Calibri"/>
      <family val="2"/>
      <scheme val="minor"/>
    </font>
    <font>
      <sz val="11"/>
      <color rgb="FF0070C0"/>
      <name val="Calibri"/>
      <family val="2"/>
      <scheme val="minor"/>
    </font>
    <font>
      <b/>
      <sz val="11"/>
      <color rgb="FFC00000"/>
      <name val="Calibri"/>
      <family val="2"/>
      <scheme val="minor"/>
    </font>
    <font>
      <i/>
      <u/>
      <sz val="11"/>
      <color theme="10"/>
      <name val="Calibri"/>
      <family val="2"/>
      <scheme val="minor"/>
    </font>
    <font>
      <b/>
      <u/>
      <sz val="11"/>
      <color theme="10"/>
      <name val="Calibri"/>
      <family val="2"/>
      <scheme val="minor"/>
    </font>
    <font>
      <i/>
      <sz val="10"/>
      <color theme="1"/>
      <name val="Calibri"/>
      <family val="2"/>
      <scheme val="minor"/>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0070C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2" applyNumberFormat="0" applyAlignment="0" applyProtection="0"/>
    <xf numFmtId="0" fontId="5" fillId="28" borderId="3"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30" borderId="2" applyNumberFormat="0" applyAlignment="0" applyProtection="0"/>
    <xf numFmtId="0" fontId="12" fillId="0" borderId="7" applyNumberFormat="0" applyFill="0" applyAlignment="0" applyProtection="0"/>
    <xf numFmtId="0" fontId="13" fillId="31" borderId="0" applyNumberFormat="0" applyBorder="0" applyAlignment="0" applyProtection="0"/>
    <xf numFmtId="0" fontId="1" fillId="32" borderId="8" applyNumberFormat="0" applyFont="0" applyAlignment="0" applyProtection="0"/>
    <xf numFmtId="0" fontId="14" fillId="27" borderId="9" applyNumberFormat="0" applyAlignment="0" applyProtection="0"/>
    <xf numFmtId="9" fontId="1" fillId="0" borderId="0" applyFont="0" applyFill="0" applyBorder="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cellStyleXfs>
  <cellXfs count="54">
    <xf numFmtId="0" fontId="0" fillId="0" borderId="0" xfId="0"/>
    <xf numFmtId="0" fontId="0" fillId="33" borderId="0" xfId="0" applyFill="1"/>
    <xf numFmtId="0" fontId="19" fillId="33" borderId="0" xfId="43" applyFont="1" applyFill="1"/>
    <xf numFmtId="0" fontId="20" fillId="33" borderId="0" xfId="44" applyFill="1"/>
    <xf numFmtId="15" fontId="0" fillId="33" borderId="0" xfId="0" applyNumberFormat="1" applyFill="1" applyAlignment="1">
      <alignment horizontal="left"/>
    </xf>
    <xf numFmtId="0" fontId="18" fillId="33" borderId="0" xfId="43" applyFill="1"/>
    <xf numFmtId="0" fontId="21" fillId="33" borderId="0" xfId="43" applyFont="1" applyFill="1" applyAlignment="1">
      <alignment vertical="center"/>
    </xf>
    <xf numFmtId="0" fontId="21" fillId="33" borderId="0" xfId="43" applyFont="1" applyFill="1" applyAlignment="1">
      <alignment vertical="center" wrapText="1"/>
    </xf>
    <xf numFmtId="0" fontId="22" fillId="33" borderId="0" xfId="43" applyFont="1" applyFill="1" applyAlignment="1">
      <alignment vertical="center"/>
    </xf>
    <xf numFmtId="9" fontId="0" fillId="33" borderId="0" xfId="0" applyNumberFormat="1" applyFill="1"/>
    <xf numFmtId="164" fontId="1" fillId="33" borderId="0" xfId="39" applyNumberFormat="1" applyFont="1" applyFill="1"/>
    <xf numFmtId="0" fontId="2" fillId="34" borderId="0" xfId="0" applyFont="1" applyFill="1"/>
    <xf numFmtId="0" fontId="24" fillId="33" borderId="0" xfId="0" applyFont="1" applyFill="1"/>
    <xf numFmtId="0" fontId="0" fillId="35" borderId="0" xfId="0" applyFill="1"/>
    <xf numFmtId="9" fontId="1" fillId="35" borderId="0" xfId="39" applyFont="1" applyFill="1"/>
    <xf numFmtId="165" fontId="0" fillId="35" borderId="0" xfId="0" applyNumberFormat="1" applyFill="1"/>
    <xf numFmtId="164" fontId="1" fillId="35" borderId="0" xfId="39" applyNumberFormat="1" applyFont="1" applyFill="1"/>
    <xf numFmtId="0" fontId="25" fillId="34" borderId="0" xfId="0" applyFont="1" applyFill="1"/>
    <xf numFmtId="0" fontId="0" fillId="35" borderId="14" xfId="0" applyFill="1" applyBorder="1"/>
    <xf numFmtId="0" fontId="0" fillId="35" borderId="16" xfId="0" applyFill="1" applyBorder="1"/>
    <xf numFmtId="0" fontId="0" fillId="33" borderId="0" xfId="0" applyFill="1" applyAlignment="1">
      <alignment horizontal="center"/>
    </xf>
    <xf numFmtId="0" fontId="2" fillId="34" borderId="1" xfId="0" applyFont="1" applyFill="1" applyBorder="1" applyAlignment="1">
      <alignment horizontal="center"/>
    </xf>
    <xf numFmtId="0" fontId="0" fillId="35" borderId="1" xfId="0" applyFill="1" applyBorder="1" applyAlignment="1">
      <alignment horizontal="center"/>
    </xf>
    <xf numFmtId="9" fontId="1" fillId="35" borderId="1" xfId="39" applyFont="1" applyFill="1" applyBorder="1" applyAlignment="1">
      <alignment horizontal="center"/>
    </xf>
    <xf numFmtId="0" fontId="2" fillId="34" borderId="20" xfId="0" applyFont="1" applyFill="1" applyBorder="1" applyAlignment="1">
      <alignment horizontal="center"/>
    </xf>
    <xf numFmtId="164" fontId="1" fillId="35" borderId="20" xfId="39" applyNumberFormat="1" applyFont="1" applyFill="1" applyBorder="1" applyAlignment="1">
      <alignment horizontal="center"/>
    </xf>
    <xf numFmtId="0" fontId="2" fillId="36" borderId="1" xfId="0" applyFont="1" applyFill="1" applyBorder="1" applyAlignment="1">
      <alignment horizontal="center"/>
    </xf>
    <xf numFmtId="0" fontId="0" fillId="35" borderId="11" xfId="0" applyFill="1" applyBorder="1"/>
    <xf numFmtId="17" fontId="0" fillId="35" borderId="1" xfId="0" applyNumberFormat="1" applyFill="1" applyBorder="1" applyAlignment="1">
      <alignment horizontal="center"/>
    </xf>
    <xf numFmtId="9" fontId="1" fillId="35" borderId="19" xfId="39" applyFont="1" applyFill="1" applyBorder="1" applyAlignment="1">
      <alignment horizontal="center"/>
    </xf>
    <xf numFmtId="164" fontId="1" fillId="35" borderId="1" xfId="39" applyNumberFormat="1" applyFont="1" applyFill="1" applyBorder="1" applyAlignment="1">
      <alignment horizontal="center"/>
    </xf>
    <xf numFmtId="0" fontId="28" fillId="37" borderId="11" xfId="0" applyFont="1" applyFill="1" applyBorder="1" applyAlignment="1">
      <alignment horizontal="center"/>
    </xf>
    <xf numFmtId="164" fontId="28" fillId="37" borderId="12" xfId="0" applyNumberFormat="1" applyFont="1" applyFill="1" applyBorder="1" applyAlignment="1">
      <alignment horizontal="center"/>
    </xf>
    <xf numFmtId="164" fontId="28" fillId="37" borderId="13" xfId="0" applyNumberFormat="1" applyFont="1" applyFill="1" applyBorder="1" applyAlignment="1">
      <alignment horizontal="center"/>
    </xf>
    <xf numFmtId="0" fontId="28" fillId="37" borderId="14" xfId="0" applyFont="1" applyFill="1" applyBorder="1" applyAlignment="1">
      <alignment horizontal="center"/>
    </xf>
    <xf numFmtId="164" fontId="28" fillId="37" borderId="0" xfId="0" applyNumberFormat="1" applyFont="1" applyFill="1" applyBorder="1" applyAlignment="1">
      <alignment horizontal="center"/>
    </xf>
    <xf numFmtId="164" fontId="28" fillId="37" borderId="15" xfId="0" applyNumberFormat="1" applyFont="1" applyFill="1" applyBorder="1" applyAlignment="1">
      <alignment horizontal="center"/>
    </xf>
    <xf numFmtId="0" fontId="28" fillId="37" borderId="16" xfId="0" applyFont="1" applyFill="1" applyBorder="1" applyAlignment="1">
      <alignment horizontal="center"/>
    </xf>
    <xf numFmtId="164" fontId="28" fillId="37" borderId="17" xfId="0" applyNumberFormat="1" applyFont="1" applyFill="1" applyBorder="1" applyAlignment="1">
      <alignment horizontal="center"/>
    </xf>
    <xf numFmtId="164" fontId="28" fillId="37" borderId="18" xfId="0" applyNumberFormat="1" applyFont="1" applyFill="1" applyBorder="1" applyAlignment="1">
      <alignment horizontal="center"/>
    </xf>
    <xf numFmtId="9" fontId="1" fillId="35" borderId="1" xfId="39" applyNumberFormat="1" applyFont="1" applyFill="1" applyBorder="1" applyAlignment="1">
      <alignment horizontal="center"/>
    </xf>
    <xf numFmtId="164" fontId="0" fillId="33" borderId="0" xfId="0" applyNumberFormat="1" applyFill="1"/>
    <xf numFmtId="17" fontId="0" fillId="35" borderId="0" xfId="0" applyNumberFormat="1" applyFill="1"/>
    <xf numFmtId="0" fontId="5" fillId="36" borderId="0" xfId="0" applyFont="1" applyFill="1"/>
    <xf numFmtId="0" fontId="26" fillId="36" borderId="0" xfId="0" applyFont="1" applyFill="1"/>
    <xf numFmtId="0" fontId="29" fillId="35" borderId="0" xfId="0" applyFont="1" applyFill="1" applyBorder="1"/>
    <xf numFmtId="0" fontId="30" fillId="35" borderId="0" xfId="0" applyFont="1" applyFill="1" applyBorder="1"/>
    <xf numFmtId="0" fontId="31" fillId="33" borderId="0" xfId="44" applyFont="1" applyFill="1"/>
    <xf numFmtId="0" fontId="32" fillId="33" borderId="0" xfId="44" applyFont="1" applyFill="1"/>
    <xf numFmtId="164" fontId="0" fillId="33" borderId="0" xfId="39" applyNumberFormat="1" applyFont="1" applyFill="1"/>
    <xf numFmtId="165" fontId="0" fillId="33" borderId="0" xfId="0" applyNumberFormat="1" applyFill="1"/>
    <xf numFmtId="164" fontId="33" fillId="33" borderId="0" xfId="0" applyNumberFormat="1" applyFont="1" applyFill="1"/>
    <xf numFmtId="9" fontId="1" fillId="35" borderId="20" xfId="39" applyNumberFormat="1" applyFont="1" applyFill="1" applyBorder="1" applyAlignment="1">
      <alignment horizontal="center"/>
    </xf>
    <xf numFmtId="0" fontId="27" fillId="34" borderId="0" xfId="0" applyFont="1" applyFill="1" applyBorder="1" applyAlignment="1">
      <alignment horizontal="left"/>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4" builtinId="8"/>
    <cellStyle name="Input" xfId="34" builtinId="20" customBuiltin="1"/>
    <cellStyle name="Linked Cell" xfId="35" builtinId="24" customBuiltin="1"/>
    <cellStyle name="Neutral" xfId="36" builtinId="28" customBuiltin="1"/>
    <cellStyle name="Normal" xfId="0" builtinId="0"/>
    <cellStyle name="Normal 17" xfId="43"/>
    <cellStyle name="Note" xfId="37" builtinId="10" customBuiltin="1"/>
    <cellStyle name="Output" xfId="38" builtinId="21" customBuiltin="1"/>
    <cellStyle name="Percent" xfId="39" builtinId="5"/>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875212314978056"/>
          <c:y val="0.12456759026028548"/>
          <c:w val="0.35153927553035208"/>
          <c:h val="0.62400968287421732"/>
        </c:manualLayout>
      </c:layout>
      <c:lineChart>
        <c:grouping val="standard"/>
        <c:varyColors val="0"/>
        <c:ser>
          <c:idx val="2"/>
          <c:order val="0"/>
          <c:tx>
            <c:strRef>
              <c:f>Graphs!$D$3</c:f>
              <c:strCache>
                <c:ptCount val="1"/>
                <c:pt idx="0">
                  <c:v>Europe</c:v>
                </c:pt>
              </c:strCache>
            </c:strRef>
          </c:tx>
          <c:spPr>
            <a:ln w="28575" cap="rnd">
              <a:solidFill>
                <a:srgbClr val="4F81BD"/>
              </a:solidFill>
              <a:round/>
            </a:ln>
            <a:effectLst/>
          </c:spPr>
          <c:marker>
            <c:symbol val="none"/>
          </c:marker>
          <c:dLbls>
            <c:dLbl>
              <c:idx val="20"/>
              <c:layout>
                <c:manualLayout>
                  <c:x val="-5.9487189095447535E-2"/>
                  <c:y val="-5.0163396136250843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0070C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41-4831-A173-1A848F8BDC9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rgbClr val="0070C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Graphs!$C$4:$C$9</c:f>
              <c:numCache>
                <c:formatCode>General</c:formatCode>
                <c:ptCount val="6"/>
                <c:pt idx="0">
                  <c:v>2016</c:v>
                </c:pt>
                <c:pt idx="1">
                  <c:v>2017</c:v>
                </c:pt>
                <c:pt idx="2">
                  <c:v>2018</c:v>
                </c:pt>
                <c:pt idx="3">
                  <c:v>2019</c:v>
                </c:pt>
                <c:pt idx="4">
                  <c:v>2020</c:v>
                </c:pt>
                <c:pt idx="5">
                  <c:v>2021</c:v>
                </c:pt>
              </c:numCache>
            </c:numRef>
          </c:cat>
          <c:val>
            <c:numRef>
              <c:f>Graphs!$D$4:$D$9</c:f>
              <c:numCache>
                <c:formatCode>0.0%</c:formatCode>
                <c:ptCount val="6"/>
                <c:pt idx="0">
                  <c:v>0.79900000000000004</c:v>
                </c:pt>
                <c:pt idx="1">
                  <c:v>0.78200000000000003</c:v>
                </c:pt>
                <c:pt idx="2">
                  <c:v>0.74199999999999999</c:v>
                </c:pt>
                <c:pt idx="3">
                  <c:v>0.76400000000000001</c:v>
                </c:pt>
                <c:pt idx="4">
                  <c:v>0.88100000000000001</c:v>
                </c:pt>
                <c:pt idx="5">
                  <c:v>0.82599999999999996</c:v>
                </c:pt>
              </c:numCache>
            </c:numRef>
          </c:val>
          <c:smooth val="1"/>
          <c:extLst>
            <c:ext xmlns:c16="http://schemas.microsoft.com/office/drawing/2014/chart" uri="{C3380CC4-5D6E-409C-BE32-E72D297353CC}">
              <c16:uniqueId val="{00000002-DA41-4831-A173-1A848F8BDC90}"/>
            </c:ext>
          </c:extLst>
        </c:ser>
        <c:ser>
          <c:idx val="0"/>
          <c:order val="1"/>
          <c:tx>
            <c:strRef>
              <c:f>Graphs!$E$3</c:f>
              <c:strCache>
                <c:ptCount val="1"/>
                <c:pt idx="0">
                  <c:v>U.S.</c:v>
                </c:pt>
              </c:strCache>
            </c:strRef>
          </c:tx>
          <c:spPr>
            <a:ln w="28575" cap="rnd">
              <a:solidFill>
                <a:srgbClr val="C00000"/>
              </a:solidFill>
              <a:round/>
            </a:ln>
            <a:effectLst/>
          </c:spPr>
          <c:marker>
            <c:symbol val="none"/>
          </c:marker>
          <c:val>
            <c:numRef>
              <c:f>Graphs!$E$4:$E$9</c:f>
              <c:numCache>
                <c:formatCode>0%</c:formatCode>
                <c:ptCount val="6"/>
                <c:pt idx="0">
                  <c:v>0.81420000000000003</c:v>
                </c:pt>
                <c:pt idx="1">
                  <c:v>0.80179999999999996</c:v>
                </c:pt>
                <c:pt idx="2">
                  <c:v>0.79659999999999997</c:v>
                </c:pt>
                <c:pt idx="3">
                  <c:v>0.79210000000000003</c:v>
                </c:pt>
                <c:pt idx="4">
                  <c:v>0.84630000000000005</c:v>
                </c:pt>
                <c:pt idx="5">
                  <c:v>0.81189999999999996</c:v>
                </c:pt>
              </c:numCache>
            </c:numRef>
          </c:val>
          <c:smooth val="1"/>
          <c:extLst>
            <c:ext xmlns:c16="http://schemas.microsoft.com/office/drawing/2014/chart" uri="{C3380CC4-5D6E-409C-BE32-E72D297353CC}">
              <c16:uniqueId val="{00000003-DA41-4831-A173-1A848F8BDC90}"/>
            </c:ext>
          </c:extLst>
        </c:ser>
        <c:dLbls>
          <c:showLegendKey val="0"/>
          <c:showVal val="0"/>
          <c:showCatName val="0"/>
          <c:showSerName val="0"/>
          <c:showPercent val="0"/>
          <c:showBubbleSize val="0"/>
        </c:dLbls>
        <c:smooth val="0"/>
        <c:axId val="432952888"/>
        <c:axId val="432951904"/>
      </c:lineChart>
      <c:catAx>
        <c:axId val="432952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500" b="0" i="0" u="none" strike="noStrike" kern="1200" baseline="0">
                <a:solidFill>
                  <a:schemeClr val="tx1">
                    <a:lumMod val="65000"/>
                    <a:lumOff val="35000"/>
                  </a:schemeClr>
                </a:solidFill>
                <a:latin typeface="+mn-lt"/>
                <a:ea typeface="+mn-ea"/>
                <a:cs typeface="Arial" panose="020B0604020202020204" pitchFamily="34" charset="0"/>
              </a:defRPr>
            </a:pPr>
            <a:endParaRPr lang="en-US"/>
          </a:p>
        </c:txPr>
        <c:crossAx val="432951904"/>
        <c:crosses val="autoZero"/>
        <c:auto val="0"/>
        <c:lblAlgn val="ctr"/>
        <c:lblOffset val="100"/>
        <c:tickLblSkip val="1"/>
        <c:tickMarkSkip val="1"/>
        <c:noMultiLvlLbl val="0"/>
      </c:catAx>
      <c:valAx>
        <c:axId val="432951904"/>
        <c:scaling>
          <c:orientation val="minMax"/>
          <c:max val="0.95000000000000007"/>
          <c:min val="0.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GB" sz="1400"/>
                  <a:t>Share of flights arriving no later than 15 minutes after schedule (%) </a:t>
                </a:r>
              </a:p>
            </c:rich>
          </c:tx>
          <c:layout>
            <c:manualLayout>
              <c:xMode val="edge"/>
              <c:yMode val="edge"/>
              <c:x val="4.329004329004329E-3"/>
              <c:y val="0.11358234940146172"/>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300" b="0" i="0" u="none" strike="noStrike" kern="1200" baseline="0">
                <a:solidFill>
                  <a:schemeClr val="tx1">
                    <a:lumMod val="65000"/>
                    <a:lumOff val="35000"/>
                  </a:schemeClr>
                </a:solidFill>
                <a:latin typeface="+mn-lt"/>
                <a:ea typeface="+mn-ea"/>
                <a:cs typeface="+mn-cs"/>
              </a:defRPr>
            </a:pPr>
            <a:endParaRPr lang="en-US"/>
          </a:p>
        </c:txPr>
        <c:crossAx val="432952888"/>
        <c:crosses val="autoZero"/>
        <c:crossBetween val="midCat"/>
        <c:majorUnit val="0.1"/>
      </c:valAx>
      <c:spPr>
        <a:noFill/>
        <a:ln>
          <a:noFill/>
        </a:ln>
        <a:effectLst/>
      </c:spPr>
    </c:plotArea>
    <c:legend>
      <c:legendPos val="r"/>
      <c:layout>
        <c:manualLayout>
          <c:xMode val="edge"/>
          <c:yMode val="edge"/>
          <c:x val="0.16835480792173707"/>
          <c:y val="0.66255177691961653"/>
          <c:w val="0.42038978082285167"/>
          <c:h val="8.0465733432570172E-2"/>
        </c:manualLayout>
      </c:layout>
      <c:overlay val="0"/>
      <c:spPr>
        <a:noFill/>
        <a:ln>
          <a:noFill/>
        </a:ln>
        <a:effectLst/>
      </c:spPr>
      <c:txPr>
        <a:bodyPr rot="0" spcFirstLastPara="1" vertOverflow="ellipsis" vert="horz" wrap="square" anchor="ctr" anchorCtr="1"/>
        <a:lstStyle/>
        <a:p>
          <a:pPr>
            <a:defRPr sz="15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529961770383314E-2"/>
          <c:y val="0.1245632007450747"/>
          <c:w val="0.87722174059837732"/>
          <c:h val="0.63997448195603379"/>
        </c:manualLayout>
      </c:layout>
      <c:lineChart>
        <c:grouping val="standard"/>
        <c:varyColors val="0"/>
        <c:ser>
          <c:idx val="2"/>
          <c:order val="0"/>
          <c:tx>
            <c:strRef>
              <c:f>Graphs!$D$3</c:f>
              <c:strCache>
                <c:ptCount val="1"/>
                <c:pt idx="0">
                  <c:v>Europe</c:v>
                </c:pt>
              </c:strCache>
            </c:strRef>
          </c:tx>
          <c:spPr>
            <a:ln w="15875" cap="rnd">
              <a:solidFill>
                <a:schemeClr val="accent1"/>
              </a:solidFill>
              <a:prstDash val="sysDash"/>
              <a:round/>
            </a:ln>
            <a:effectLst/>
          </c:spPr>
          <c:marker>
            <c:symbol val="none"/>
          </c:marker>
          <c:cat>
            <c:multiLvlStrRef>
              <c:f>Graphs!$B$11:$C$17</c:f>
              <c:multiLvlStrCache>
                <c:ptCount val="7"/>
                <c:lvl>
                  <c:pt idx="0">
                    <c:v>Jan</c:v>
                  </c:pt>
                  <c:pt idx="1">
                    <c:v>Feb</c:v>
                  </c:pt>
                  <c:pt idx="2">
                    <c:v>Mar</c:v>
                  </c:pt>
                  <c:pt idx="3">
                    <c:v>Apr</c:v>
                  </c:pt>
                  <c:pt idx="4">
                    <c:v>May</c:v>
                  </c:pt>
                  <c:pt idx="5">
                    <c:v>Jun</c:v>
                  </c:pt>
                  <c:pt idx="6">
                    <c:v>Jul</c:v>
                  </c:pt>
                </c:lvl>
                <c:lvl>
                  <c:pt idx="0">
                    <c:v>2022</c:v>
                  </c:pt>
                </c:lvl>
              </c:multiLvlStrCache>
            </c:multiLvlStrRef>
          </c:cat>
          <c:val>
            <c:numRef>
              <c:f>Graphs!$D$11:$D$17</c:f>
              <c:numCache>
                <c:formatCode>0.0%</c:formatCode>
                <c:ptCount val="7"/>
                <c:pt idx="0">
                  <c:v>0.83599999999999997</c:v>
                </c:pt>
                <c:pt idx="1">
                  <c:v>0.83199999999999996</c:v>
                </c:pt>
                <c:pt idx="2">
                  <c:v>0.83699999999999997</c:v>
                </c:pt>
                <c:pt idx="3">
                  <c:v>0.72799999999999998</c:v>
                </c:pt>
                <c:pt idx="4">
                  <c:v>0.70199999999999996</c:v>
                </c:pt>
                <c:pt idx="5">
                  <c:v>0.56799999999999995</c:v>
                </c:pt>
                <c:pt idx="6">
                  <c:v>0.55000000000000004</c:v>
                </c:pt>
              </c:numCache>
            </c:numRef>
          </c:val>
          <c:smooth val="1"/>
          <c:extLst>
            <c:ext xmlns:c16="http://schemas.microsoft.com/office/drawing/2014/chart" uri="{C3380CC4-5D6E-409C-BE32-E72D297353CC}">
              <c16:uniqueId val="{00000000-AC10-4922-91A0-97711920F3B2}"/>
            </c:ext>
          </c:extLst>
        </c:ser>
        <c:ser>
          <c:idx val="0"/>
          <c:order val="1"/>
          <c:tx>
            <c:strRef>
              <c:f>Graphs!$E$3</c:f>
              <c:strCache>
                <c:ptCount val="1"/>
                <c:pt idx="0">
                  <c:v>U.S.</c:v>
                </c:pt>
              </c:strCache>
            </c:strRef>
          </c:tx>
          <c:spPr>
            <a:ln w="19050" cap="rnd">
              <a:solidFill>
                <a:srgbClr val="C00000"/>
              </a:solidFill>
              <a:prstDash val="sysDash"/>
              <a:round/>
            </a:ln>
            <a:effectLst/>
          </c:spPr>
          <c:marker>
            <c:symbol val="none"/>
          </c:marker>
          <c:cat>
            <c:multiLvlStrRef>
              <c:f>Graphs!$B$11:$C$17</c:f>
              <c:multiLvlStrCache>
                <c:ptCount val="7"/>
                <c:lvl>
                  <c:pt idx="0">
                    <c:v>Jan</c:v>
                  </c:pt>
                  <c:pt idx="1">
                    <c:v>Feb</c:v>
                  </c:pt>
                  <c:pt idx="2">
                    <c:v>Mar</c:v>
                  </c:pt>
                  <c:pt idx="3">
                    <c:v>Apr</c:v>
                  </c:pt>
                  <c:pt idx="4">
                    <c:v>May</c:v>
                  </c:pt>
                  <c:pt idx="5">
                    <c:v>Jun</c:v>
                  </c:pt>
                  <c:pt idx="6">
                    <c:v>Jul</c:v>
                  </c:pt>
                </c:lvl>
                <c:lvl>
                  <c:pt idx="0">
                    <c:v>2022</c:v>
                  </c:pt>
                </c:lvl>
              </c:multiLvlStrCache>
            </c:multiLvlStrRef>
          </c:cat>
          <c:val>
            <c:numRef>
              <c:f>Graphs!$E$11:$E$17</c:f>
              <c:numCache>
                <c:formatCode>0%</c:formatCode>
                <c:ptCount val="7"/>
                <c:pt idx="0">
                  <c:v>0.75570000000000004</c:v>
                </c:pt>
                <c:pt idx="1">
                  <c:v>0.76759999999999995</c:v>
                </c:pt>
                <c:pt idx="2">
                  <c:v>0.76990000000000003</c:v>
                </c:pt>
                <c:pt idx="3">
                  <c:v>0.75680000000000003</c:v>
                </c:pt>
                <c:pt idx="4">
                  <c:v>0.77129999999999999</c:v>
                </c:pt>
                <c:pt idx="5">
                  <c:v>0.73299999999999998</c:v>
                </c:pt>
                <c:pt idx="6">
                  <c:v>0.747</c:v>
                </c:pt>
              </c:numCache>
            </c:numRef>
          </c:val>
          <c:smooth val="1"/>
          <c:extLst>
            <c:ext xmlns:c16="http://schemas.microsoft.com/office/drawing/2014/chart" uri="{C3380CC4-5D6E-409C-BE32-E72D297353CC}">
              <c16:uniqueId val="{00000001-AC10-4922-91A0-97711920F3B2}"/>
            </c:ext>
          </c:extLst>
        </c:ser>
        <c:dLbls>
          <c:showLegendKey val="0"/>
          <c:showVal val="0"/>
          <c:showCatName val="0"/>
          <c:showSerName val="0"/>
          <c:showPercent val="0"/>
          <c:showBubbleSize val="0"/>
        </c:dLbls>
        <c:smooth val="0"/>
        <c:axId val="432952888"/>
        <c:axId val="432951904"/>
      </c:lineChart>
      <c:catAx>
        <c:axId val="432952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Arial" panose="020B0604020202020204" pitchFamily="34" charset="0"/>
              </a:defRPr>
            </a:pPr>
            <a:endParaRPr lang="en-US"/>
          </a:p>
        </c:txPr>
        <c:crossAx val="432951904"/>
        <c:crosses val="autoZero"/>
        <c:auto val="1"/>
        <c:lblAlgn val="ctr"/>
        <c:lblOffset val="100"/>
        <c:tickLblSkip val="1"/>
        <c:tickMarkSkip val="1"/>
        <c:noMultiLvlLbl val="0"/>
      </c:catAx>
      <c:valAx>
        <c:axId val="432951904"/>
        <c:scaling>
          <c:orientation val="minMax"/>
          <c:max val="0.95000000000000007"/>
          <c:min val="0.5"/>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2952888"/>
        <c:crosses val="autoZero"/>
        <c:crossBetween val="between"/>
        <c:majorUnit val="0.1"/>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875212314978056"/>
          <c:y val="0.12456759026028548"/>
          <c:w val="0.35153927553035208"/>
          <c:h val="0.62400968287421732"/>
        </c:manualLayout>
      </c:layout>
      <c:lineChart>
        <c:grouping val="standard"/>
        <c:varyColors val="0"/>
        <c:ser>
          <c:idx val="2"/>
          <c:order val="0"/>
          <c:tx>
            <c:strRef>
              <c:f>Graphs!$D$25</c:f>
              <c:strCache>
                <c:ptCount val="1"/>
                <c:pt idx="0">
                  <c:v>Europe</c:v>
                </c:pt>
              </c:strCache>
            </c:strRef>
          </c:tx>
          <c:spPr>
            <a:ln w="28575" cap="rnd">
              <a:solidFill>
                <a:srgbClr val="4F81BD"/>
              </a:solidFill>
              <a:round/>
            </a:ln>
            <a:effectLst/>
          </c:spPr>
          <c:marker>
            <c:symbol val="none"/>
          </c:marker>
          <c:dLbls>
            <c:dLbl>
              <c:idx val="20"/>
              <c:layout>
                <c:manualLayout>
                  <c:x val="-5.9487189095447535E-2"/>
                  <c:y val="-5.0163396136250843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0070C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20B-41DE-A207-4314C888546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rgbClr val="0070C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Graphs!$C$26:$C$31</c:f>
              <c:numCache>
                <c:formatCode>General</c:formatCode>
                <c:ptCount val="6"/>
                <c:pt idx="0">
                  <c:v>2016</c:v>
                </c:pt>
                <c:pt idx="1">
                  <c:v>2017</c:v>
                </c:pt>
                <c:pt idx="2">
                  <c:v>2018</c:v>
                </c:pt>
                <c:pt idx="3">
                  <c:v>2019</c:v>
                </c:pt>
                <c:pt idx="4">
                  <c:v>2020</c:v>
                </c:pt>
                <c:pt idx="5">
                  <c:v>2021</c:v>
                </c:pt>
              </c:numCache>
            </c:numRef>
          </c:cat>
          <c:val>
            <c:numRef>
              <c:f>Graphs!$D$26:$D$31</c:f>
              <c:numCache>
                <c:formatCode>0%</c:formatCode>
                <c:ptCount val="6"/>
                <c:pt idx="0">
                  <c:v>0.45132743362831845</c:v>
                </c:pt>
                <c:pt idx="1">
                  <c:v>0.44715447154471538</c:v>
                </c:pt>
                <c:pt idx="2">
                  <c:v>0.44827586206896552</c:v>
                </c:pt>
                <c:pt idx="3">
                  <c:v>0.43511450381679384</c:v>
                </c:pt>
                <c:pt idx="4">
                  <c:v>0.38356164383561642</c:v>
                </c:pt>
                <c:pt idx="5">
                  <c:v>0.39560439560439564</c:v>
                </c:pt>
              </c:numCache>
            </c:numRef>
          </c:val>
          <c:smooth val="1"/>
          <c:extLst>
            <c:ext xmlns:c16="http://schemas.microsoft.com/office/drawing/2014/chart" uri="{C3380CC4-5D6E-409C-BE32-E72D297353CC}">
              <c16:uniqueId val="{00000001-220B-41DE-A207-4314C888546C}"/>
            </c:ext>
          </c:extLst>
        </c:ser>
        <c:ser>
          <c:idx val="0"/>
          <c:order val="1"/>
          <c:tx>
            <c:strRef>
              <c:f>Graphs!$E$25</c:f>
              <c:strCache>
                <c:ptCount val="1"/>
                <c:pt idx="0">
                  <c:v>U.S.</c:v>
                </c:pt>
              </c:strCache>
            </c:strRef>
          </c:tx>
          <c:spPr>
            <a:ln w="28575" cap="rnd">
              <a:solidFill>
                <a:srgbClr val="C00000"/>
              </a:solidFill>
              <a:round/>
            </a:ln>
            <a:effectLst/>
          </c:spPr>
          <c:marker>
            <c:symbol val="none"/>
          </c:marker>
          <c:cat>
            <c:numRef>
              <c:f>Graphs!$C$26:$C$31</c:f>
              <c:numCache>
                <c:formatCode>General</c:formatCode>
                <c:ptCount val="6"/>
                <c:pt idx="0">
                  <c:v>2016</c:v>
                </c:pt>
                <c:pt idx="1">
                  <c:v>2017</c:v>
                </c:pt>
                <c:pt idx="2">
                  <c:v>2018</c:v>
                </c:pt>
                <c:pt idx="3">
                  <c:v>2019</c:v>
                </c:pt>
                <c:pt idx="4">
                  <c:v>2020</c:v>
                </c:pt>
                <c:pt idx="5">
                  <c:v>2021</c:v>
                </c:pt>
              </c:numCache>
            </c:numRef>
          </c:cat>
          <c:val>
            <c:numRef>
              <c:f>Graphs!$E$26:$E$31</c:f>
              <c:numCache>
                <c:formatCode>0%</c:formatCode>
                <c:ptCount val="6"/>
                <c:pt idx="0">
                  <c:v>0.39200000000000002</c:v>
                </c:pt>
                <c:pt idx="1">
                  <c:v>0.39399999999999996</c:v>
                </c:pt>
                <c:pt idx="2">
                  <c:v>0.39600000000000002</c:v>
                </c:pt>
                <c:pt idx="3">
                  <c:v>0.39700000000000002</c:v>
                </c:pt>
                <c:pt idx="4">
                  <c:v>0.30199999999999999</c:v>
                </c:pt>
                <c:pt idx="5">
                  <c:v>0.21558336697618086</c:v>
                </c:pt>
              </c:numCache>
            </c:numRef>
          </c:val>
          <c:smooth val="1"/>
          <c:extLst>
            <c:ext xmlns:c16="http://schemas.microsoft.com/office/drawing/2014/chart" uri="{C3380CC4-5D6E-409C-BE32-E72D297353CC}">
              <c16:uniqueId val="{00000002-220B-41DE-A207-4314C888546C}"/>
            </c:ext>
          </c:extLst>
        </c:ser>
        <c:dLbls>
          <c:showLegendKey val="0"/>
          <c:showVal val="0"/>
          <c:showCatName val="0"/>
          <c:showSerName val="0"/>
          <c:showPercent val="0"/>
          <c:showBubbleSize val="0"/>
        </c:dLbls>
        <c:smooth val="0"/>
        <c:axId val="432952888"/>
        <c:axId val="432951904"/>
      </c:lineChart>
      <c:catAx>
        <c:axId val="432952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5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32951904"/>
        <c:crosses val="autoZero"/>
        <c:auto val="0"/>
        <c:lblAlgn val="ctr"/>
        <c:lblOffset val="100"/>
        <c:tickLblSkip val="1"/>
        <c:tickMarkSkip val="1"/>
        <c:noMultiLvlLbl val="0"/>
      </c:catAx>
      <c:valAx>
        <c:axId val="4329519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GB" sz="1400"/>
                  <a:t>Reactionary delay as</a:t>
                </a:r>
                <a:r>
                  <a:rPr lang="en-GB" sz="1400" baseline="0"/>
                  <a:t> share of total delay minutes (%)</a:t>
                </a:r>
                <a:endParaRPr lang="en-GB" sz="1400"/>
              </a:p>
            </c:rich>
          </c:tx>
          <c:layout>
            <c:manualLayout>
              <c:xMode val="edge"/>
              <c:yMode val="edge"/>
              <c:x val="0"/>
              <c:y val="0.1321314856251497"/>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300" b="0" i="0" u="none" strike="noStrike" kern="1200" baseline="0">
                <a:solidFill>
                  <a:schemeClr val="tx1">
                    <a:lumMod val="65000"/>
                    <a:lumOff val="35000"/>
                  </a:schemeClr>
                </a:solidFill>
                <a:latin typeface="+mn-lt"/>
                <a:ea typeface="+mn-ea"/>
                <a:cs typeface="+mn-cs"/>
              </a:defRPr>
            </a:pPr>
            <a:endParaRPr lang="en-US"/>
          </a:p>
        </c:txPr>
        <c:crossAx val="432952888"/>
        <c:crosses val="autoZero"/>
        <c:crossBetween val="midCat"/>
        <c:majorUnit val="0.1"/>
      </c:valAx>
      <c:spPr>
        <a:noFill/>
        <a:ln>
          <a:noFill/>
        </a:ln>
        <a:effectLst/>
      </c:spPr>
    </c:plotArea>
    <c:legend>
      <c:legendPos val="r"/>
      <c:layout>
        <c:manualLayout>
          <c:xMode val="edge"/>
          <c:yMode val="edge"/>
          <c:x val="0.16619030575723492"/>
          <c:y val="0.66255177691961653"/>
          <c:w val="0.42038978082285167"/>
          <c:h val="8.0465733432570172E-2"/>
        </c:manualLayout>
      </c:layout>
      <c:overlay val="0"/>
      <c:spPr>
        <a:noFill/>
        <a:ln>
          <a:noFill/>
        </a:ln>
        <a:effectLst/>
      </c:spPr>
      <c:txPr>
        <a:bodyPr rot="0" spcFirstLastPara="1" vertOverflow="ellipsis" vert="horz" wrap="square" anchor="ctr" anchorCtr="1"/>
        <a:lstStyle/>
        <a:p>
          <a:pPr>
            <a:defRPr sz="15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529961770383314E-2"/>
          <c:y val="0.1245632007450747"/>
          <c:w val="0.87722174059837732"/>
          <c:h val="0.63997448195603379"/>
        </c:manualLayout>
      </c:layout>
      <c:lineChart>
        <c:grouping val="standard"/>
        <c:varyColors val="0"/>
        <c:ser>
          <c:idx val="2"/>
          <c:order val="0"/>
          <c:tx>
            <c:strRef>
              <c:f>Graphs!$D$25</c:f>
              <c:strCache>
                <c:ptCount val="1"/>
                <c:pt idx="0">
                  <c:v>Europe</c:v>
                </c:pt>
              </c:strCache>
            </c:strRef>
          </c:tx>
          <c:spPr>
            <a:ln w="15875" cap="rnd">
              <a:solidFill>
                <a:schemeClr val="accent1"/>
              </a:solidFill>
              <a:prstDash val="sysDash"/>
              <a:round/>
            </a:ln>
            <a:effectLst/>
          </c:spPr>
          <c:marker>
            <c:symbol val="none"/>
          </c:marker>
          <c:cat>
            <c:multiLvlStrRef>
              <c:f>Graphs!$B$33:$C$39</c:f>
              <c:multiLvlStrCache>
                <c:ptCount val="7"/>
                <c:lvl>
                  <c:pt idx="0">
                    <c:v>Jan</c:v>
                  </c:pt>
                  <c:pt idx="1">
                    <c:v>Feb</c:v>
                  </c:pt>
                  <c:pt idx="2">
                    <c:v>Mar</c:v>
                  </c:pt>
                  <c:pt idx="3">
                    <c:v>Apr</c:v>
                  </c:pt>
                  <c:pt idx="4">
                    <c:v>May</c:v>
                  </c:pt>
                  <c:pt idx="5">
                    <c:v>Jun</c:v>
                  </c:pt>
                  <c:pt idx="6">
                    <c:v>Jul</c:v>
                  </c:pt>
                </c:lvl>
                <c:lvl>
                  <c:pt idx="0">
                    <c:v>2022</c:v>
                  </c:pt>
                </c:lvl>
              </c:multiLvlStrCache>
            </c:multiLvlStrRef>
          </c:cat>
          <c:val>
            <c:numRef>
              <c:f>Graphs!$D$33:$D$39</c:f>
              <c:numCache>
                <c:formatCode>0%</c:formatCode>
                <c:ptCount val="7"/>
                <c:pt idx="0">
                  <c:v>0.33663366336633666</c:v>
                </c:pt>
                <c:pt idx="1">
                  <c:v>0.40206185567010311</c:v>
                </c:pt>
                <c:pt idx="2">
                  <c:v>0.38043478260869562</c:v>
                </c:pt>
                <c:pt idx="3">
                  <c:v>0.4625850340136054</c:v>
                </c:pt>
                <c:pt idx="4">
                  <c:v>0.46583850931677007</c:v>
                </c:pt>
                <c:pt idx="5">
                  <c:v>0.48425196850393698</c:v>
                </c:pt>
                <c:pt idx="6">
                  <c:v>0.46484375</c:v>
                </c:pt>
              </c:numCache>
            </c:numRef>
          </c:val>
          <c:smooth val="1"/>
          <c:extLst>
            <c:ext xmlns:c16="http://schemas.microsoft.com/office/drawing/2014/chart" uri="{C3380CC4-5D6E-409C-BE32-E72D297353CC}">
              <c16:uniqueId val="{00000000-F44C-4AB6-8D8F-80FAE66F12A5}"/>
            </c:ext>
          </c:extLst>
        </c:ser>
        <c:ser>
          <c:idx val="0"/>
          <c:order val="1"/>
          <c:tx>
            <c:strRef>
              <c:f>Graphs!$E$3</c:f>
              <c:strCache>
                <c:ptCount val="1"/>
                <c:pt idx="0">
                  <c:v>U.S.</c:v>
                </c:pt>
              </c:strCache>
            </c:strRef>
          </c:tx>
          <c:spPr>
            <a:ln w="19050" cap="rnd">
              <a:solidFill>
                <a:srgbClr val="C00000"/>
              </a:solidFill>
              <a:prstDash val="sysDash"/>
              <a:round/>
            </a:ln>
            <a:effectLst/>
          </c:spPr>
          <c:marker>
            <c:symbol val="none"/>
          </c:marker>
          <c:cat>
            <c:multiLvlStrRef>
              <c:f>Graphs!$B$33:$C$39</c:f>
              <c:multiLvlStrCache>
                <c:ptCount val="7"/>
                <c:lvl>
                  <c:pt idx="0">
                    <c:v>Jan</c:v>
                  </c:pt>
                  <c:pt idx="1">
                    <c:v>Feb</c:v>
                  </c:pt>
                  <c:pt idx="2">
                    <c:v>Mar</c:v>
                  </c:pt>
                  <c:pt idx="3">
                    <c:v>Apr</c:v>
                  </c:pt>
                  <c:pt idx="4">
                    <c:v>May</c:v>
                  </c:pt>
                  <c:pt idx="5">
                    <c:v>Jun</c:v>
                  </c:pt>
                  <c:pt idx="6">
                    <c:v>Jul</c:v>
                  </c:pt>
                </c:lvl>
                <c:lvl>
                  <c:pt idx="0">
                    <c:v>2022</c:v>
                  </c:pt>
                </c:lvl>
              </c:multiLvlStrCache>
            </c:multiLvlStrRef>
          </c:cat>
          <c:val>
            <c:numRef>
              <c:f>Graphs!$E$33:$E$39</c:f>
              <c:numCache>
                <c:formatCode>0%</c:formatCode>
                <c:ptCount val="7"/>
                <c:pt idx="0">
                  <c:v>0.30105146651909243</c:v>
                </c:pt>
                <c:pt idx="1">
                  <c:v>0.31818181818181818</c:v>
                </c:pt>
                <c:pt idx="2">
                  <c:v>0.34370579915134369</c:v>
                </c:pt>
                <c:pt idx="3">
                  <c:v>0.35740570377184916</c:v>
                </c:pt>
                <c:pt idx="4">
                  <c:v>0.33559322033898309</c:v>
                </c:pt>
                <c:pt idx="5">
                  <c:v>0.35506003430531735</c:v>
                </c:pt>
                <c:pt idx="6">
                  <c:v>0.37009909521757867</c:v>
                </c:pt>
              </c:numCache>
            </c:numRef>
          </c:val>
          <c:smooth val="1"/>
          <c:extLst>
            <c:ext xmlns:c16="http://schemas.microsoft.com/office/drawing/2014/chart" uri="{C3380CC4-5D6E-409C-BE32-E72D297353CC}">
              <c16:uniqueId val="{00000001-F44C-4AB6-8D8F-80FAE66F12A5}"/>
            </c:ext>
          </c:extLst>
        </c:ser>
        <c:dLbls>
          <c:showLegendKey val="0"/>
          <c:showVal val="0"/>
          <c:showCatName val="0"/>
          <c:showSerName val="0"/>
          <c:showPercent val="0"/>
          <c:showBubbleSize val="0"/>
        </c:dLbls>
        <c:smooth val="0"/>
        <c:axId val="432952888"/>
        <c:axId val="432951904"/>
      </c:lineChart>
      <c:catAx>
        <c:axId val="432952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32951904"/>
        <c:crosses val="autoZero"/>
        <c:auto val="1"/>
        <c:lblAlgn val="ctr"/>
        <c:lblOffset val="100"/>
        <c:tickLblSkip val="1"/>
        <c:tickMarkSkip val="1"/>
        <c:noMultiLvlLbl val="0"/>
      </c:catAx>
      <c:valAx>
        <c:axId val="432951904"/>
        <c:scaling>
          <c:orientation val="minMax"/>
          <c:max val="0.5"/>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2952888"/>
        <c:crosses val="autoZero"/>
        <c:crossBetween val="between"/>
        <c:majorUnit val="0.1"/>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6</xdr:col>
      <xdr:colOff>57150</xdr:colOff>
      <xdr:row>3</xdr:row>
      <xdr:rowOff>138553</xdr:rowOff>
    </xdr:from>
    <xdr:to>
      <xdr:col>15</xdr:col>
      <xdr:colOff>438150</xdr:colOff>
      <xdr:row>21</xdr:row>
      <xdr:rowOff>132893</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504824</xdr:colOff>
      <xdr:row>3</xdr:row>
      <xdr:rowOff>119503</xdr:rowOff>
    </xdr:from>
    <xdr:to>
      <xdr:col>15</xdr:col>
      <xdr:colOff>436351</xdr:colOff>
      <xdr:row>21</xdr:row>
      <xdr:rowOff>113843</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57150</xdr:colOff>
      <xdr:row>3</xdr:row>
      <xdr:rowOff>38099</xdr:rowOff>
    </xdr:from>
    <xdr:to>
      <xdr:col>15</xdr:col>
      <xdr:colOff>438150</xdr:colOff>
      <xdr:row>5</xdr:row>
      <xdr:rowOff>47624</xdr:rowOff>
    </xdr:to>
    <xdr:sp macro="" textlink="">
      <xdr:nvSpPr>
        <xdr:cNvPr id="6" name="Rectangle 5"/>
        <xdr:cNvSpPr/>
      </xdr:nvSpPr>
      <xdr:spPr>
        <a:xfrm>
          <a:off x="4371975" y="609599"/>
          <a:ext cx="5867400" cy="39052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ctr"/>
          <a:r>
            <a:rPr lang="en-GB" sz="1700" b="1">
              <a:solidFill>
                <a:schemeClr val="tx1"/>
              </a:solidFill>
            </a:rPr>
            <a:t>On-Time</a:t>
          </a:r>
          <a:r>
            <a:rPr lang="en-GB" sz="1700" b="1" baseline="0">
              <a:solidFill>
                <a:schemeClr val="tx1"/>
              </a:solidFill>
            </a:rPr>
            <a:t> Performance (OTP15) in the U.S. and in Europe</a:t>
          </a:r>
          <a:endParaRPr lang="en-GB" sz="1700" b="1">
            <a:solidFill>
              <a:schemeClr val="tx1"/>
            </a:solidFill>
          </a:endParaRPr>
        </a:p>
      </xdr:txBody>
    </xdr:sp>
    <xdr:clientData/>
  </xdr:twoCellAnchor>
  <xdr:twoCellAnchor>
    <xdr:from>
      <xdr:col>5</xdr:col>
      <xdr:colOff>571500</xdr:colOff>
      <xdr:row>23</xdr:row>
      <xdr:rowOff>167128</xdr:rowOff>
    </xdr:from>
    <xdr:to>
      <xdr:col>15</xdr:col>
      <xdr:colOff>342900</xdr:colOff>
      <xdr:row>41</xdr:row>
      <xdr:rowOff>161468</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409574</xdr:colOff>
      <xdr:row>23</xdr:row>
      <xdr:rowOff>148078</xdr:rowOff>
    </xdr:from>
    <xdr:to>
      <xdr:col>15</xdr:col>
      <xdr:colOff>341101</xdr:colOff>
      <xdr:row>41</xdr:row>
      <xdr:rowOff>142418</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571500</xdr:colOff>
      <xdr:row>23</xdr:row>
      <xdr:rowOff>66674</xdr:rowOff>
    </xdr:from>
    <xdr:to>
      <xdr:col>15</xdr:col>
      <xdr:colOff>342900</xdr:colOff>
      <xdr:row>25</xdr:row>
      <xdr:rowOff>76199</xdr:rowOff>
    </xdr:to>
    <xdr:sp macro="" textlink="">
      <xdr:nvSpPr>
        <xdr:cNvPr id="12" name="Rectangle 11"/>
        <xdr:cNvSpPr/>
      </xdr:nvSpPr>
      <xdr:spPr>
        <a:xfrm>
          <a:off x="4276725" y="4448174"/>
          <a:ext cx="5867400" cy="390525"/>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ctr"/>
          <a:r>
            <a:rPr lang="en-GB" sz="1700" b="1">
              <a:solidFill>
                <a:schemeClr val="tx1"/>
              </a:solidFill>
            </a:rPr>
            <a:t>Share of reactionary delay in total delay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eurocontrol.int/publication/eurocontrol-data-snapshot-33-comparing-time-performance-united-states-and-europe" TargetMode="External"/><Relationship Id="rId1" Type="http://schemas.openxmlformats.org/officeDocument/2006/relationships/hyperlink" Target="https://www.eurocontrol.int/Economics/DailyTrafficVariation-States.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transtats.bts.gov/OT_Delay/OT_DelayCause1.asp"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transtats.bts.gov/OT_Delay/OT_DelayCause1.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8"/>
  <sheetViews>
    <sheetView workbookViewId="0">
      <selection activeCell="B3" sqref="B3"/>
    </sheetView>
  </sheetViews>
  <sheetFormatPr defaultColWidth="9.1796875" defaultRowHeight="14.5" x14ac:dyDescent="0.35"/>
  <cols>
    <col min="1" max="2" width="9.1796875" style="1"/>
    <col min="3" max="3" width="109.26953125" style="1" customWidth="1"/>
    <col min="4" max="16384" width="9.1796875" style="1"/>
  </cols>
  <sheetData>
    <row r="2" spans="2:3" x14ac:dyDescent="0.35">
      <c r="B2" s="2" t="s">
        <v>25</v>
      </c>
    </row>
    <row r="3" spans="2:3" x14ac:dyDescent="0.35">
      <c r="B3" s="3" t="s">
        <v>38</v>
      </c>
    </row>
    <row r="4" spans="2:3" x14ac:dyDescent="0.35">
      <c r="B4" s="3"/>
    </row>
    <row r="5" spans="2:3" x14ac:dyDescent="0.35">
      <c r="B5" s="2" t="s">
        <v>26</v>
      </c>
      <c r="C5" s="4">
        <v>44845</v>
      </c>
    </row>
    <row r="6" spans="2:3" x14ac:dyDescent="0.35">
      <c r="B6" s="5" t="s">
        <v>27</v>
      </c>
    </row>
    <row r="7" spans="2:3" x14ac:dyDescent="0.35">
      <c r="B7" s="5" t="s">
        <v>28</v>
      </c>
    </row>
    <row r="8" spans="2:3" x14ac:dyDescent="0.35">
      <c r="B8" s="3"/>
      <c r="C8" s="3" t="s">
        <v>29</v>
      </c>
    </row>
    <row r="9" spans="2:3" x14ac:dyDescent="0.35">
      <c r="B9" s="3"/>
      <c r="C9" s="3"/>
    </row>
    <row r="10" spans="2:3" x14ac:dyDescent="0.35">
      <c r="C10" s="6" t="s">
        <v>30</v>
      </c>
    </row>
    <row r="11" spans="2:3" x14ac:dyDescent="0.35">
      <c r="C11" s="6" t="s">
        <v>31</v>
      </c>
    </row>
    <row r="12" spans="2:3" x14ac:dyDescent="0.35">
      <c r="C12" s="6" t="s">
        <v>32</v>
      </c>
    </row>
    <row r="13" spans="2:3" x14ac:dyDescent="0.35">
      <c r="C13" s="7" t="s">
        <v>33</v>
      </c>
    </row>
    <row r="14" spans="2:3" x14ac:dyDescent="0.35">
      <c r="C14" s="7" t="s">
        <v>34</v>
      </c>
    </row>
    <row r="15" spans="2:3" ht="24" x14ac:dyDescent="0.35">
      <c r="C15" s="7" t="s">
        <v>35</v>
      </c>
    </row>
    <row r="16" spans="2:3" x14ac:dyDescent="0.35">
      <c r="C16" s="7" t="s">
        <v>36</v>
      </c>
    </row>
    <row r="17" spans="2:2" x14ac:dyDescent="0.35">
      <c r="B17" s="8"/>
    </row>
    <row r="18" spans="2:2" x14ac:dyDescent="0.35">
      <c r="B18" s="8" t="s">
        <v>37</v>
      </c>
    </row>
  </sheetData>
  <hyperlinks>
    <hyperlink ref="C8" r:id="rId1"/>
    <hyperlink ref="B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9"/>
  <sheetViews>
    <sheetView tabSelected="1" workbookViewId="0">
      <selection activeCell="D33" sqref="D33:E39"/>
    </sheetView>
  </sheetViews>
  <sheetFormatPr defaultColWidth="9.1796875" defaultRowHeight="14.5" x14ac:dyDescent="0.35"/>
  <cols>
    <col min="1" max="1" width="5" style="1" customWidth="1"/>
    <col min="2" max="2" width="5" style="1" bestFit="1" customWidth="1"/>
    <col min="3" max="3" width="20.453125" style="20" bestFit="1" customWidth="1"/>
    <col min="4" max="5" width="12.54296875" style="20" customWidth="1"/>
    <col min="6" max="16384" width="9.1796875" style="1"/>
  </cols>
  <sheetData>
    <row r="2" spans="2:5" x14ac:dyDescent="0.35">
      <c r="C2" s="20" t="s">
        <v>18</v>
      </c>
    </row>
    <row r="3" spans="2:5" x14ac:dyDescent="0.35">
      <c r="C3" s="21" t="s">
        <v>39</v>
      </c>
      <c r="D3" s="24" t="s">
        <v>21</v>
      </c>
      <c r="E3" s="26" t="s">
        <v>53</v>
      </c>
    </row>
    <row r="4" spans="2:5" x14ac:dyDescent="0.35">
      <c r="C4" s="22">
        <v>2016</v>
      </c>
      <c r="D4" s="25">
        <v>0.79900000000000004</v>
      </c>
      <c r="E4" s="23">
        <v>0.81420000000000003</v>
      </c>
    </row>
    <row r="5" spans="2:5" x14ac:dyDescent="0.35">
      <c r="C5" s="22">
        <v>2017</v>
      </c>
      <c r="D5" s="25">
        <v>0.78200000000000003</v>
      </c>
      <c r="E5" s="23">
        <v>0.80179999999999996</v>
      </c>
    </row>
    <row r="6" spans="2:5" x14ac:dyDescent="0.35">
      <c r="C6" s="22">
        <v>2018</v>
      </c>
      <c r="D6" s="25">
        <v>0.74199999999999999</v>
      </c>
      <c r="E6" s="23">
        <v>0.79659999999999997</v>
      </c>
    </row>
    <row r="7" spans="2:5" x14ac:dyDescent="0.35">
      <c r="C7" s="22">
        <v>2019</v>
      </c>
      <c r="D7" s="25">
        <v>0.76400000000000001</v>
      </c>
      <c r="E7" s="23">
        <v>0.79210000000000003</v>
      </c>
    </row>
    <row r="8" spans="2:5" x14ac:dyDescent="0.35">
      <c r="C8" s="22">
        <v>2020</v>
      </c>
      <c r="D8" s="25">
        <v>0.88100000000000001</v>
      </c>
      <c r="E8" s="23">
        <v>0.84630000000000005</v>
      </c>
    </row>
    <row r="9" spans="2:5" x14ac:dyDescent="0.35">
      <c r="C9" s="22">
        <v>2021</v>
      </c>
      <c r="D9" s="25">
        <v>0.82599999999999996</v>
      </c>
      <c r="E9" s="23">
        <v>0.81189999999999996</v>
      </c>
    </row>
    <row r="10" spans="2:5" x14ac:dyDescent="0.35">
      <c r="C10" s="1"/>
      <c r="D10" s="1"/>
      <c r="E10" s="1"/>
    </row>
    <row r="11" spans="2:5" x14ac:dyDescent="0.35">
      <c r="B11" s="27">
        <v>2022</v>
      </c>
      <c r="C11" s="28" t="s">
        <v>46</v>
      </c>
      <c r="D11" s="30">
        <v>0.83599999999999997</v>
      </c>
      <c r="E11" s="23">
        <v>0.75570000000000004</v>
      </c>
    </row>
    <row r="12" spans="2:5" x14ac:dyDescent="0.35">
      <c r="B12" s="18"/>
      <c r="C12" s="28" t="s">
        <v>40</v>
      </c>
      <c r="D12" s="30">
        <v>0.83199999999999996</v>
      </c>
      <c r="E12" s="23">
        <v>0.76759999999999995</v>
      </c>
    </row>
    <row r="13" spans="2:5" x14ac:dyDescent="0.35">
      <c r="B13" s="18"/>
      <c r="C13" s="28" t="s">
        <v>41</v>
      </c>
      <c r="D13" s="30">
        <v>0.83699999999999997</v>
      </c>
      <c r="E13" s="23">
        <v>0.76990000000000003</v>
      </c>
    </row>
    <row r="14" spans="2:5" x14ac:dyDescent="0.35">
      <c r="B14" s="18"/>
      <c r="C14" s="28" t="s">
        <v>42</v>
      </c>
      <c r="D14" s="30">
        <v>0.72799999999999998</v>
      </c>
      <c r="E14" s="23">
        <v>0.75680000000000003</v>
      </c>
    </row>
    <row r="15" spans="2:5" x14ac:dyDescent="0.35">
      <c r="B15" s="18"/>
      <c r="C15" s="28" t="s">
        <v>43</v>
      </c>
      <c r="D15" s="30">
        <v>0.70199999999999996</v>
      </c>
      <c r="E15" s="23">
        <v>0.77129999999999999</v>
      </c>
    </row>
    <row r="16" spans="2:5" x14ac:dyDescent="0.35">
      <c r="B16" s="18"/>
      <c r="C16" s="28" t="s">
        <v>44</v>
      </c>
      <c r="D16" s="30">
        <v>0.56799999999999995</v>
      </c>
      <c r="E16" s="23">
        <v>0.73299999999999998</v>
      </c>
    </row>
    <row r="17" spans="2:5" x14ac:dyDescent="0.35">
      <c r="B17" s="19"/>
      <c r="C17" s="28" t="s">
        <v>45</v>
      </c>
      <c r="D17" s="30">
        <v>0.55000000000000004</v>
      </c>
      <c r="E17" s="29">
        <v>0.747</v>
      </c>
    </row>
    <row r="18" spans="2:5" x14ac:dyDescent="0.35">
      <c r="C18" s="31" t="s">
        <v>22</v>
      </c>
      <c r="D18" s="32">
        <f>MIN(D11:D17)</f>
        <v>0.55000000000000004</v>
      </c>
      <c r="E18" s="33">
        <f>MIN(E11:E17)</f>
        <v>0.73299999999999998</v>
      </c>
    </row>
    <row r="19" spans="2:5" x14ac:dyDescent="0.35">
      <c r="C19" s="34" t="s">
        <v>23</v>
      </c>
      <c r="D19" s="35">
        <f>MAX(D11:D17)</f>
        <v>0.83699999999999997</v>
      </c>
      <c r="E19" s="36">
        <f>MAX(E11:E17)</f>
        <v>0.77129999999999999</v>
      </c>
    </row>
    <row r="20" spans="2:5" x14ac:dyDescent="0.35">
      <c r="C20" s="37" t="s">
        <v>24</v>
      </c>
      <c r="D20" s="38">
        <f>D19-D18</f>
        <v>0.28699999999999992</v>
      </c>
      <c r="E20" s="39">
        <f>E19-E18</f>
        <v>3.8300000000000001E-2</v>
      </c>
    </row>
    <row r="24" spans="2:5" x14ac:dyDescent="0.35">
      <c r="C24" s="20" t="s">
        <v>47</v>
      </c>
    </row>
    <row r="25" spans="2:5" x14ac:dyDescent="0.35">
      <c r="C25" s="21"/>
      <c r="D25" s="24" t="s">
        <v>21</v>
      </c>
      <c r="E25" s="26" t="s">
        <v>53</v>
      </c>
    </row>
    <row r="26" spans="2:5" x14ac:dyDescent="0.35">
      <c r="C26" s="22">
        <v>2016</v>
      </c>
      <c r="D26" s="52">
        <v>0.45132743362831845</v>
      </c>
      <c r="E26" s="23">
        <v>0.39200000000000002</v>
      </c>
    </row>
    <row r="27" spans="2:5" x14ac:dyDescent="0.35">
      <c r="C27" s="22">
        <v>2017</v>
      </c>
      <c r="D27" s="52">
        <v>0.44715447154471538</v>
      </c>
      <c r="E27" s="23">
        <v>0.39399999999999996</v>
      </c>
    </row>
    <row r="28" spans="2:5" x14ac:dyDescent="0.35">
      <c r="C28" s="22">
        <v>2018</v>
      </c>
      <c r="D28" s="52">
        <v>0.44827586206896552</v>
      </c>
      <c r="E28" s="23">
        <v>0.39600000000000002</v>
      </c>
    </row>
    <row r="29" spans="2:5" x14ac:dyDescent="0.35">
      <c r="C29" s="22">
        <v>2019</v>
      </c>
      <c r="D29" s="52">
        <v>0.43511450381679384</v>
      </c>
      <c r="E29" s="23">
        <v>0.39700000000000002</v>
      </c>
    </row>
    <row r="30" spans="2:5" x14ac:dyDescent="0.35">
      <c r="C30" s="22">
        <v>2020</v>
      </c>
      <c r="D30" s="52">
        <v>0.38356164383561642</v>
      </c>
      <c r="E30" s="23">
        <v>0.30199999999999999</v>
      </c>
    </row>
    <row r="31" spans="2:5" x14ac:dyDescent="0.35">
      <c r="C31" s="22">
        <v>2021</v>
      </c>
      <c r="D31" s="52">
        <v>0.39560439560439564</v>
      </c>
      <c r="E31" s="23">
        <v>0.21558336697618086</v>
      </c>
    </row>
    <row r="32" spans="2:5" x14ac:dyDescent="0.35">
      <c r="C32" s="1"/>
      <c r="D32" s="1"/>
      <c r="E32" s="1"/>
    </row>
    <row r="33" spans="2:5" x14ac:dyDescent="0.35">
      <c r="B33" s="27">
        <v>2022</v>
      </c>
      <c r="C33" s="28" t="s">
        <v>46</v>
      </c>
      <c r="D33" s="40">
        <v>0.33663366336633666</v>
      </c>
      <c r="E33" s="23">
        <v>0.30105146651909243</v>
      </c>
    </row>
    <row r="34" spans="2:5" x14ac:dyDescent="0.35">
      <c r="B34" s="18"/>
      <c r="C34" s="28" t="s">
        <v>40</v>
      </c>
      <c r="D34" s="40">
        <v>0.40206185567010311</v>
      </c>
      <c r="E34" s="23">
        <v>0.31818181818181818</v>
      </c>
    </row>
    <row r="35" spans="2:5" x14ac:dyDescent="0.35">
      <c r="B35" s="18"/>
      <c r="C35" s="28" t="s">
        <v>41</v>
      </c>
      <c r="D35" s="40">
        <v>0.38043478260869562</v>
      </c>
      <c r="E35" s="23">
        <v>0.34370579915134369</v>
      </c>
    </row>
    <row r="36" spans="2:5" x14ac:dyDescent="0.35">
      <c r="B36" s="18"/>
      <c r="C36" s="28" t="s">
        <v>42</v>
      </c>
      <c r="D36" s="40">
        <v>0.4625850340136054</v>
      </c>
      <c r="E36" s="23">
        <v>0.35740570377184916</v>
      </c>
    </row>
    <row r="37" spans="2:5" x14ac:dyDescent="0.35">
      <c r="B37" s="18"/>
      <c r="C37" s="28" t="s">
        <v>43</v>
      </c>
      <c r="D37" s="40">
        <v>0.46583850931677007</v>
      </c>
      <c r="E37" s="23">
        <v>0.33559322033898309</v>
      </c>
    </row>
    <row r="38" spans="2:5" x14ac:dyDescent="0.35">
      <c r="B38" s="18"/>
      <c r="C38" s="28" t="s">
        <v>44</v>
      </c>
      <c r="D38" s="40">
        <v>0.48425196850393698</v>
      </c>
      <c r="E38" s="23">
        <v>0.35506003430531735</v>
      </c>
    </row>
    <row r="39" spans="2:5" x14ac:dyDescent="0.35">
      <c r="B39" s="19"/>
      <c r="C39" s="28" t="s">
        <v>45</v>
      </c>
      <c r="D39" s="40">
        <v>0.46484375</v>
      </c>
      <c r="E39" s="29">
        <v>0.37009909521757867</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election activeCell="E20" sqref="E20"/>
    </sheetView>
  </sheetViews>
  <sheetFormatPr defaultColWidth="9.1796875" defaultRowHeight="14.5" x14ac:dyDescent="0.35"/>
  <cols>
    <col min="1" max="1" width="43.1796875" style="1" customWidth="1"/>
    <col min="2" max="2" width="15.54296875" style="1" bestFit="1" customWidth="1"/>
    <col min="3" max="3" width="19.453125" style="1" bestFit="1" customWidth="1"/>
    <col min="4" max="4" width="29.26953125" style="1" bestFit="1" customWidth="1"/>
    <col min="5" max="5" width="13.7265625" style="1" bestFit="1" customWidth="1"/>
    <col min="6" max="6" width="18.26953125" style="1" customWidth="1"/>
    <col min="7" max="7" width="12.1796875" style="1" bestFit="1" customWidth="1"/>
    <col min="8" max="8" width="12.54296875" style="1" bestFit="1" customWidth="1"/>
    <col min="9" max="9" width="14.54296875" style="1" bestFit="1" customWidth="1"/>
    <col min="10" max="10" width="18.1796875" style="1" bestFit="1" customWidth="1"/>
    <col min="11" max="11" width="12.54296875" style="1" bestFit="1" customWidth="1"/>
    <col min="12" max="12" width="15.7265625" style="1" bestFit="1" customWidth="1"/>
    <col min="13" max="16384" width="9.1796875" style="1"/>
  </cols>
  <sheetData>
    <row r="1" spans="1:15" x14ac:dyDescent="0.35">
      <c r="A1" s="43" t="s">
        <v>15</v>
      </c>
      <c r="B1" s="43" t="s">
        <v>0</v>
      </c>
      <c r="C1" s="43" t="s">
        <v>1</v>
      </c>
      <c r="D1" s="43" t="s">
        <v>2</v>
      </c>
      <c r="E1" s="43" t="s">
        <v>3</v>
      </c>
      <c r="F1" s="43" t="s">
        <v>4</v>
      </c>
      <c r="G1" s="43" t="s">
        <v>19</v>
      </c>
    </row>
    <row r="2" spans="1:15" x14ac:dyDescent="0.35">
      <c r="A2" s="13">
        <v>2016</v>
      </c>
      <c r="B2" s="14">
        <v>0.32600000000000001</v>
      </c>
      <c r="C2" s="14">
        <v>0.39200000000000002</v>
      </c>
      <c r="D2" s="14">
        <v>0.23699999999999999</v>
      </c>
      <c r="E2" s="14">
        <v>1E-3</v>
      </c>
      <c r="F2" s="14">
        <v>4.4000000000000004E-2</v>
      </c>
      <c r="G2" s="14">
        <v>0.81420000000000003</v>
      </c>
    </row>
    <row r="3" spans="1:15" x14ac:dyDescent="0.35">
      <c r="A3" s="13">
        <v>2017</v>
      </c>
      <c r="B3" s="14">
        <v>0.312</v>
      </c>
      <c r="C3" s="14">
        <v>0.39399999999999996</v>
      </c>
      <c r="D3" s="14">
        <v>0.251</v>
      </c>
      <c r="E3" s="14">
        <v>1E-3</v>
      </c>
      <c r="F3" s="14">
        <v>4.2999999999999997E-2</v>
      </c>
      <c r="G3" s="14">
        <v>0.80179999999999996</v>
      </c>
    </row>
    <row r="4" spans="1:15" x14ac:dyDescent="0.35">
      <c r="A4" s="13">
        <v>2018</v>
      </c>
      <c r="B4" s="14">
        <v>0.30099999999999999</v>
      </c>
      <c r="C4" s="14">
        <v>0.39600000000000002</v>
      </c>
      <c r="D4" s="14">
        <v>0.245</v>
      </c>
      <c r="E4" s="14">
        <v>1E-3</v>
      </c>
      <c r="F4" s="14">
        <v>5.5999999999999994E-2</v>
      </c>
      <c r="G4" s="14">
        <v>0.79659999999999997</v>
      </c>
    </row>
    <row r="5" spans="1:15" x14ac:dyDescent="0.35">
      <c r="A5" s="13">
        <v>2019</v>
      </c>
      <c r="B5" s="14">
        <v>0.30599999999999999</v>
      </c>
      <c r="C5" s="14">
        <v>0.39700000000000002</v>
      </c>
      <c r="D5" s="14">
        <v>0.24</v>
      </c>
      <c r="E5" s="14">
        <v>1E-3</v>
      </c>
      <c r="F5" s="14">
        <v>5.5E-2</v>
      </c>
      <c r="G5" s="14">
        <v>0.79210000000000003</v>
      </c>
    </row>
    <row r="6" spans="1:15" x14ac:dyDescent="0.35">
      <c r="A6" s="13">
        <v>2020</v>
      </c>
      <c r="B6" s="14">
        <v>0.41</v>
      </c>
      <c r="C6" s="14">
        <v>0.30199999999999999</v>
      </c>
      <c r="D6" s="14">
        <v>0.21600000000000003</v>
      </c>
      <c r="E6" s="14">
        <v>2E-3</v>
      </c>
      <c r="F6" s="14">
        <v>6.9000000000000006E-2</v>
      </c>
      <c r="G6" s="14">
        <v>0.84630000000000005</v>
      </c>
    </row>
    <row r="7" spans="1:15" x14ac:dyDescent="0.35">
      <c r="A7" s="13">
        <v>2021</v>
      </c>
      <c r="B7" s="14">
        <v>0.2652402099313686</v>
      </c>
      <c r="C7" s="14">
        <v>0.21558336697618086</v>
      </c>
      <c r="D7" s="14">
        <v>0.16633023819136053</v>
      </c>
      <c r="E7" s="14">
        <v>0.3229713362939039</v>
      </c>
      <c r="F7" s="14">
        <v>2.9874848607186113E-2</v>
      </c>
      <c r="G7" s="14">
        <v>0.81189999999999996</v>
      </c>
    </row>
    <row r="8" spans="1:15" x14ac:dyDescent="0.35">
      <c r="A8" s="48" t="s">
        <v>50</v>
      </c>
      <c r="B8" s="9"/>
      <c r="C8" s="9"/>
      <c r="D8" s="9"/>
      <c r="E8" s="9"/>
      <c r="F8" s="9"/>
    </row>
    <row r="11" spans="1:15" x14ac:dyDescent="0.35">
      <c r="A11" s="11" t="s">
        <v>16</v>
      </c>
      <c r="B11" s="11" t="s">
        <v>5</v>
      </c>
      <c r="C11" s="11" t="s">
        <v>6</v>
      </c>
      <c r="D11" s="11" t="s">
        <v>7</v>
      </c>
      <c r="E11" s="11" t="s">
        <v>8</v>
      </c>
      <c r="F11" s="11" t="s">
        <v>9</v>
      </c>
      <c r="G11" s="11" t="s">
        <v>10</v>
      </c>
      <c r="H11" s="11" t="s">
        <v>11</v>
      </c>
      <c r="I11" s="11" t="s">
        <v>12</v>
      </c>
      <c r="J11" s="11" t="s">
        <v>13</v>
      </c>
      <c r="K11" s="11" t="s">
        <v>18</v>
      </c>
    </row>
    <row r="12" spans="1:15" x14ac:dyDescent="0.35">
      <c r="A12" s="13">
        <v>2016</v>
      </c>
      <c r="B12" s="13">
        <v>5.0999999999999996</v>
      </c>
      <c r="C12" s="15">
        <v>3</v>
      </c>
      <c r="D12" s="13">
        <v>0.8</v>
      </c>
      <c r="E12" s="13">
        <v>0.8</v>
      </c>
      <c r="F12" s="13">
        <v>0.4</v>
      </c>
      <c r="G12" s="13">
        <v>0.3</v>
      </c>
      <c r="H12" s="13">
        <v>0.3</v>
      </c>
      <c r="I12" s="13">
        <v>0.2</v>
      </c>
      <c r="J12" s="13">
        <v>0.4</v>
      </c>
      <c r="K12" s="16">
        <v>0.79900000000000004</v>
      </c>
      <c r="L12" s="1" t="s">
        <v>39</v>
      </c>
      <c r="M12" s="49" t="s">
        <v>39</v>
      </c>
      <c r="N12" s="50" t="s">
        <v>39</v>
      </c>
      <c r="O12" s="1" t="s">
        <v>39</v>
      </c>
    </row>
    <row r="13" spans="1:15" x14ac:dyDescent="0.35">
      <c r="A13" s="13">
        <v>2017</v>
      </c>
      <c r="B13" s="13">
        <v>5.5</v>
      </c>
      <c r="C13" s="13">
        <v>3.3</v>
      </c>
      <c r="D13" s="13">
        <v>0.9</v>
      </c>
      <c r="E13" s="13">
        <v>0.9</v>
      </c>
      <c r="F13" s="13">
        <v>0.5</v>
      </c>
      <c r="G13" s="13">
        <v>0.3</v>
      </c>
      <c r="H13" s="13">
        <v>0.3</v>
      </c>
      <c r="I13" s="13">
        <v>0.2</v>
      </c>
      <c r="J13" s="13">
        <v>0.4</v>
      </c>
      <c r="K13" s="16">
        <v>0.78200000000000003</v>
      </c>
    </row>
    <row r="14" spans="1:15" x14ac:dyDescent="0.35">
      <c r="A14" s="13">
        <v>2018</v>
      </c>
      <c r="B14" s="13">
        <v>6.5</v>
      </c>
      <c r="C14" s="13">
        <v>3.5</v>
      </c>
      <c r="D14" s="13">
        <v>1.7</v>
      </c>
      <c r="E14" s="13">
        <v>0.9</v>
      </c>
      <c r="F14" s="13">
        <v>0.4</v>
      </c>
      <c r="G14" s="13">
        <v>0.3</v>
      </c>
      <c r="H14" s="13">
        <v>0.6</v>
      </c>
      <c r="I14" s="13">
        <v>0.2</v>
      </c>
      <c r="J14" s="13">
        <v>0.4</v>
      </c>
      <c r="K14" s="16">
        <v>0.74199999999999999</v>
      </c>
    </row>
    <row r="15" spans="1:15" x14ac:dyDescent="0.35">
      <c r="A15" s="13">
        <v>2019</v>
      </c>
      <c r="B15" s="13">
        <v>5.7</v>
      </c>
      <c r="C15" s="13">
        <v>3.4</v>
      </c>
      <c r="D15" s="13">
        <v>1.5</v>
      </c>
      <c r="E15" s="13">
        <v>0.9</v>
      </c>
      <c r="F15" s="13">
        <v>0.4</v>
      </c>
      <c r="G15" s="13">
        <v>0.3</v>
      </c>
      <c r="H15" s="13">
        <v>0.4</v>
      </c>
      <c r="I15" s="13">
        <v>0.2</v>
      </c>
      <c r="J15" s="13">
        <v>0.3</v>
      </c>
      <c r="K15" s="16">
        <v>0.76400000000000001</v>
      </c>
    </row>
    <row r="16" spans="1:15" x14ac:dyDescent="0.35">
      <c r="A16" s="13">
        <v>2020</v>
      </c>
      <c r="B16" s="13">
        <v>2.8</v>
      </c>
      <c r="C16" s="13">
        <v>2.2999999999999998</v>
      </c>
      <c r="D16" s="13">
        <v>0.4</v>
      </c>
      <c r="E16" s="13">
        <v>0.4</v>
      </c>
      <c r="F16" s="13">
        <v>0.2</v>
      </c>
      <c r="G16" s="13">
        <v>0.5</v>
      </c>
      <c r="H16" s="13">
        <v>0.3</v>
      </c>
      <c r="I16" s="13">
        <v>0.1</v>
      </c>
      <c r="J16" s="13">
        <v>0.3</v>
      </c>
      <c r="K16" s="16">
        <v>0.88100000000000001</v>
      </c>
    </row>
    <row r="17" spans="1:11" x14ac:dyDescent="0.35">
      <c r="A17" s="13">
        <v>2021</v>
      </c>
      <c r="B17" s="13">
        <v>3.6</v>
      </c>
      <c r="C17" s="13">
        <v>2.9</v>
      </c>
      <c r="D17" s="13">
        <v>0.3</v>
      </c>
      <c r="E17" s="13">
        <v>0.5</v>
      </c>
      <c r="F17" s="13">
        <v>0.3</v>
      </c>
      <c r="G17" s="13">
        <v>0.9</v>
      </c>
      <c r="H17" s="13">
        <v>0.2</v>
      </c>
      <c r="I17" s="13">
        <v>0.1</v>
      </c>
      <c r="J17" s="13">
        <v>0.3</v>
      </c>
      <c r="K17" s="16">
        <v>0.82599999999999996</v>
      </c>
    </row>
    <row r="18" spans="1:11" x14ac:dyDescent="0.35">
      <c r="A18" s="12" t="s">
        <v>14</v>
      </c>
      <c r="K18" s="10"/>
    </row>
    <row r="22" spans="1:11" x14ac:dyDescent="0.35">
      <c r="A22" s="17" t="s">
        <v>17</v>
      </c>
      <c r="B22" s="17" t="s">
        <v>0</v>
      </c>
      <c r="C22" s="17" t="s">
        <v>1</v>
      </c>
      <c r="D22" s="17" t="s">
        <v>2</v>
      </c>
      <c r="E22" s="17" t="s">
        <v>3</v>
      </c>
      <c r="F22" s="17" t="s">
        <v>4</v>
      </c>
    </row>
    <row r="23" spans="1:11" x14ac:dyDescent="0.35">
      <c r="A23" s="13">
        <v>2016</v>
      </c>
      <c r="B23" s="14">
        <v>0.32743362831858397</v>
      </c>
      <c r="C23" s="14">
        <v>0.45132743362831845</v>
      </c>
      <c r="D23" s="14">
        <v>0.14159292035398227</v>
      </c>
      <c r="E23" s="14">
        <v>2.6548672566371674E-2</v>
      </c>
      <c r="F23" s="14">
        <v>5.3097345132743362E-2</v>
      </c>
    </row>
    <row r="24" spans="1:11" x14ac:dyDescent="0.35">
      <c r="A24" s="13">
        <v>2017</v>
      </c>
      <c r="B24" s="14">
        <v>0.33333333333333326</v>
      </c>
      <c r="C24" s="14">
        <v>0.44715447154471538</v>
      </c>
      <c r="D24" s="14">
        <v>0.14634146341463411</v>
      </c>
      <c r="E24" s="14">
        <v>2.4390243902439018E-2</v>
      </c>
      <c r="F24" s="14">
        <v>4.8780487804878044E-2</v>
      </c>
    </row>
    <row r="25" spans="1:11" x14ac:dyDescent="0.35">
      <c r="A25" s="13">
        <v>2018</v>
      </c>
      <c r="B25" s="14">
        <v>0.31034482758620691</v>
      </c>
      <c r="C25" s="14">
        <v>0.44827586206896552</v>
      </c>
      <c r="D25" s="14">
        <v>0.1793103448275862</v>
      </c>
      <c r="E25" s="14">
        <v>2.0689655172413793E-2</v>
      </c>
      <c r="F25" s="14">
        <v>4.1379310344827593E-2</v>
      </c>
    </row>
    <row r="26" spans="1:11" x14ac:dyDescent="0.35">
      <c r="A26" s="13">
        <v>2019</v>
      </c>
      <c r="B26" s="14">
        <v>0.32061068702290074</v>
      </c>
      <c r="C26" s="14">
        <v>0.43511450381679384</v>
      </c>
      <c r="D26" s="14">
        <v>0.18320610687022898</v>
      </c>
      <c r="E26" s="14">
        <v>2.2900763358778622E-2</v>
      </c>
      <c r="F26" s="14">
        <v>3.8167938931297704E-2</v>
      </c>
    </row>
    <row r="27" spans="1:11" x14ac:dyDescent="0.35">
      <c r="A27" s="13">
        <v>2020</v>
      </c>
      <c r="B27" s="14">
        <v>0.38356164383561642</v>
      </c>
      <c r="C27" s="14">
        <v>0.38356164383561642</v>
      </c>
      <c r="D27" s="14">
        <v>0.10958904109589042</v>
      </c>
      <c r="E27" s="14">
        <v>6.8493150684931503E-2</v>
      </c>
      <c r="F27" s="14">
        <v>5.4794520547945209E-2</v>
      </c>
    </row>
    <row r="28" spans="1:11" x14ac:dyDescent="0.35">
      <c r="A28" s="13">
        <v>2021</v>
      </c>
      <c r="B28" s="14">
        <v>0.37362637362637363</v>
      </c>
      <c r="C28" s="14">
        <v>0.39560439560439564</v>
      </c>
      <c r="D28" s="14">
        <v>8.7912087912087919E-2</v>
      </c>
      <c r="E28" s="14">
        <v>9.8901098901098911E-2</v>
      </c>
      <c r="F28" s="14">
        <v>4.3956043956043959E-2</v>
      </c>
    </row>
    <row r="29" spans="1:11" x14ac:dyDescent="0.35">
      <c r="A29" s="47" t="s">
        <v>51</v>
      </c>
    </row>
  </sheetData>
  <hyperlinks>
    <hyperlink ref="A8" r:id="rId1"/>
    <hyperlink ref="A29" location="'Delay grouping'!A1" display="See delay grouping for more information"/>
  </hyperlinks>
  <pageMargins left="0.7" right="0.7" top="0.75" bottom="0.75" header="0.3" footer="0.3"/>
  <pageSetup paperSize="9" orientation="portrait" horizontalDpi="200" verticalDpi="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J7" sqref="J7"/>
    </sheetView>
  </sheetViews>
  <sheetFormatPr defaultColWidth="9.1796875" defaultRowHeight="14.5" x14ac:dyDescent="0.35"/>
  <cols>
    <col min="1" max="1" width="46.453125" style="1" customWidth="1"/>
    <col min="2" max="2" width="14.54296875" style="1" bestFit="1" customWidth="1"/>
    <col min="3" max="3" width="18.1796875" style="1" bestFit="1" customWidth="1"/>
    <col min="4" max="4" width="22.26953125" style="1" customWidth="1"/>
    <col min="5" max="5" width="12.54296875" style="1" bestFit="1" customWidth="1"/>
    <col min="6" max="6" width="15.7265625" style="1" bestFit="1" customWidth="1"/>
    <col min="7" max="7" width="11.26953125" style="1" bestFit="1" customWidth="1"/>
    <col min="8" max="8" width="12.54296875" style="1" bestFit="1" customWidth="1"/>
    <col min="9" max="9" width="13.453125" style="1" bestFit="1" customWidth="1"/>
    <col min="10" max="10" width="14.453125" style="1" bestFit="1" customWidth="1"/>
    <col min="11" max="16384" width="9.1796875" style="1"/>
  </cols>
  <sheetData>
    <row r="1" spans="1:11" x14ac:dyDescent="0.35">
      <c r="A1" s="43" t="s">
        <v>15</v>
      </c>
      <c r="B1" s="43" t="s">
        <v>0</v>
      </c>
      <c r="C1" s="43" t="s">
        <v>1</v>
      </c>
      <c r="D1" s="43" t="s">
        <v>2</v>
      </c>
      <c r="E1" s="43" t="s">
        <v>3</v>
      </c>
      <c r="F1" s="43" t="s">
        <v>4</v>
      </c>
      <c r="G1" s="43" t="s">
        <v>19</v>
      </c>
    </row>
    <row r="2" spans="1:11" x14ac:dyDescent="0.35">
      <c r="A2" s="42">
        <v>44562</v>
      </c>
      <c r="B2" s="16">
        <v>0.42446043165467628</v>
      </c>
      <c r="C2" s="16">
        <v>0.30105146651909243</v>
      </c>
      <c r="D2" s="16">
        <v>0.23076923076923078</v>
      </c>
      <c r="E2" s="16">
        <v>2.7670171555063644E-3</v>
      </c>
      <c r="F2" s="16">
        <v>4.0951853901494188E-2</v>
      </c>
      <c r="G2" s="16">
        <v>0.75570000000000004</v>
      </c>
    </row>
    <row r="3" spans="1:11" x14ac:dyDescent="0.35">
      <c r="A3" s="42">
        <v>44593</v>
      </c>
      <c r="B3" s="16">
        <v>0.39037433155080209</v>
      </c>
      <c r="C3" s="16">
        <v>0.31818181818181818</v>
      </c>
      <c r="D3" s="16">
        <v>0.25080213903743315</v>
      </c>
      <c r="E3" s="16">
        <v>3.7433155080213902E-3</v>
      </c>
      <c r="F3" s="16">
        <v>3.6898395721925131E-2</v>
      </c>
      <c r="G3" s="16">
        <v>0.76759999999999995</v>
      </c>
    </row>
    <row r="4" spans="1:11" x14ac:dyDescent="0.35">
      <c r="A4" s="42">
        <v>44621</v>
      </c>
      <c r="B4" s="16">
        <v>0.36397925506836398</v>
      </c>
      <c r="C4" s="16">
        <v>0.34370579915134369</v>
      </c>
      <c r="D4" s="16">
        <v>0.25978312116925978</v>
      </c>
      <c r="E4" s="16">
        <v>3.7718057520037718E-3</v>
      </c>
      <c r="F4" s="16">
        <v>2.876001885902876E-2</v>
      </c>
      <c r="G4" s="16">
        <v>0.76990000000000003</v>
      </c>
    </row>
    <row r="5" spans="1:11" x14ac:dyDescent="0.35">
      <c r="A5" s="42">
        <v>44652</v>
      </c>
      <c r="B5" s="16">
        <v>0.37212511499540019</v>
      </c>
      <c r="C5" s="16">
        <v>0.35740570377184916</v>
      </c>
      <c r="D5" s="16">
        <v>0.23919043238270468</v>
      </c>
      <c r="E5" s="16">
        <v>3.2198712051517936E-3</v>
      </c>
      <c r="F5" s="16">
        <v>2.8058877644894203E-2</v>
      </c>
      <c r="G5" s="16">
        <v>0.75680000000000003</v>
      </c>
    </row>
    <row r="6" spans="1:11" x14ac:dyDescent="0.35">
      <c r="A6" s="42">
        <v>44682</v>
      </c>
      <c r="B6" s="16">
        <v>0.3782082324455206</v>
      </c>
      <c r="C6" s="16">
        <v>0.33559322033898309</v>
      </c>
      <c r="D6" s="16">
        <v>0.24648910411622277</v>
      </c>
      <c r="E6" s="16">
        <v>2.9055690072639223E-3</v>
      </c>
      <c r="F6" s="16">
        <v>3.6803874092009685E-2</v>
      </c>
      <c r="G6" s="16">
        <v>0.77129999999999999</v>
      </c>
    </row>
    <row r="7" spans="1:11" x14ac:dyDescent="0.35">
      <c r="A7" s="42">
        <v>44713</v>
      </c>
      <c r="B7" s="16">
        <v>0.38893653516295029</v>
      </c>
      <c r="C7" s="16">
        <v>0.35506003430531735</v>
      </c>
      <c r="D7" s="16">
        <v>0.21698113207547171</v>
      </c>
      <c r="E7" s="16">
        <v>2.5728987993138934E-3</v>
      </c>
      <c r="F7" s="16">
        <v>3.6449399656946831E-2</v>
      </c>
      <c r="G7" s="16">
        <v>0.73299999999999998</v>
      </c>
    </row>
    <row r="8" spans="1:11" x14ac:dyDescent="0.35">
      <c r="A8" s="42">
        <v>44743</v>
      </c>
      <c r="B8" s="16">
        <v>0.36363636363636359</v>
      </c>
      <c r="C8" s="16">
        <v>0.37009909521757867</v>
      </c>
      <c r="D8" s="16">
        <v>0.21930202498922879</v>
      </c>
      <c r="E8" s="16">
        <v>3.4467901766479965E-3</v>
      </c>
      <c r="F8" s="16">
        <v>4.3515725980180955E-2</v>
      </c>
      <c r="G8" s="16">
        <v>0.747</v>
      </c>
      <c r="I8" s="10"/>
      <c r="J8" s="10"/>
    </row>
    <row r="9" spans="1:11" x14ac:dyDescent="0.35">
      <c r="A9" s="3" t="s">
        <v>50</v>
      </c>
      <c r="B9" s="51" t="s">
        <v>52</v>
      </c>
      <c r="C9" s="41"/>
      <c r="D9" s="41"/>
      <c r="E9" s="41"/>
      <c r="F9" s="41"/>
    </row>
    <row r="11" spans="1:11" x14ac:dyDescent="0.35">
      <c r="A11" s="11" t="s">
        <v>16</v>
      </c>
      <c r="B11" s="11" t="s">
        <v>5</v>
      </c>
      <c r="C11" s="11" t="s">
        <v>6</v>
      </c>
      <c r="D11" s="11" t="s">
        <v>7</v>
      </c>
      <c r="E11" s="11" t="s">
        <v>8</v>
      </c>
      <c r="F11" s="11" t="s">
        <v>9</v>
      </c>
      <c r="G11" s="11" t="s">
        <v>10</v>
      </c>
      <c r="H11" s="11" t="s">
        <v>11</v>
      </c>
      <c r="I11" s="11" t="s">
        <v>12</v>
      </c>
      <c r="J11" s="11" t="s">
        <v>13</v>
      </c>
      <c r="K11" s="11" t="s">
        <v>18</v>
      </c>
    </row>
    <row r="12" spans="1:11" x14ac:dyDescent="0.35">
      <c r="A12" s="42">
        <v>44562</v>
      </c>
      <c r="B12" s="15">
        <v>3.4</v>
      </c>
      <c r="C12" s="15">
        <v>4.0999999999999996</v>
      </c>
      <c r="D12" s="15">
        <v>0.1</v>
      </c>
      <c r="E12" s="15">
        <v>0.4</v>
      </c>
      <c r="F12" s="15">
        <v>0.3</v>
      </c>
      <c r="G12" s="15">
        <v>0.5</v>
      </c>
      <c r="H12" s="15">
        <v>0.2</v>
      </c>
      <c r="I12" s="15">
        <v>0.2</v>
      </c>
      <c r="J12" s="15">
        <v>0.9</v>
      </c>
      <c r="K12" s="16">
        <v>0.83599999999999997</v>
      </c>
    </row>
    <row r="13" spans="1:11" x14ac:dyDescent="0.35">
      <c r="A13" s="42">
        <v>44593</v>
      </c>
      <c r="B13" s="15">
        <v>3.9</v>
      </c>
      <c r="C13" s="15">
        <v>3</v>
      </c>
      <c r="D13" s="15">
        <v>0.2</v>
      </c>
      <c r="E13" s="15">
        <v>0.5</v>
      </c>
      <c r="F13" s="15">
        <v>0.4</v>
      </c>
      <c r="G13" s="15">
        <v>0.6</v>
      </c>
      <c r="H13" s="15">
        <v>0.3</v>
      </c>
      <c r="I13" s="15">
        <v>0.1</v>
      </c>
      <c r="J13" s="15">
        <v>0.7</v>
      </c>
      <c r="K13" s="16">
        <v>0.83199999999999996</v>
      </c>
    </row>
    <row r="14" spans="1:11" x14ac:dyDescent="0.35">
      <c r="A14" s="42">
        <v>44621</v>
      </c>
      <c r="B14" s="15">
        <v>3.5</v>
      </c>
      <c r="C14" s="15">
        <v>3.1</v>
      </c>
      <c r="D14" s="15">
        <v>0.3</v>
      </c>
      <c r="E14" s="15">
        <v>0.6</v>
      </c>
      <c r="F14" s="15">
        <v>0.4</v>
      </c>
      <c r="G14" s="15">
        <v>0.6</v>
      </c>
      <c r="H14" s="15">
        <v>0.3</v>
      </c>
      <c r="I14" s="15">
        <v>0.1</v>
      </c>
      <c r="J14" s="15">
        <v>0.3</v>
      </c>
      <c r="K14" s="16">
        <v>0.83699999999999997</v>
      </c>
    </row>
    <row r="15" spans="1:11" x14ac:dyDescent="0.35">
      <c r="A15" s="42">
        <v>44652</v>
      </c>
      <c r="B15" s="15">
        <v>6.8</v>
      </c>
      <c r="C15" s="15">
        <v>4.0999999999999996</v>
      </c>
      <c r="D15" s="15">
        <v>1.3</v>
      </c>
      <c r="E15" s="15">
        <v>0.8</v>
      </c>
      <c r="F15" s="15">
        <v>0.5</v>
      </c>
      <c r="G15" s="15">
        <v>0.5</v>
      </c>
      <c r="H15" s="15">
        <v>0.3</v>
      </c>
      <c r="I15" s="15">
        <v>0.1</v>
      </c>
      <c r="J15" s="15">
        <v>0.3</v>
      </c>
      <c r="K15" s="16">
        <v>0.72799999999999998</v>
      </c>
    </row>
    <row r="16" spans="1:11" x14ac:dyDescent="0.35">
      <c r="A16" s="42">
        <v>44682</v>
      </c>
      <c r="B16" s="15">
        <v>7.5</v>
      </c>
      <c r="C16" s="15">
        <v>4.4000000000000004</v>
      </c>
      <c r="D16" s="15">
        <v>1.9</v>
      </c>
      <c r="E16" s="15">
        <v>0.8</v>
      </c>
      <c r="F16" s="15">
        <v>0.5</v>
      </c>
      <c r="G16" s="15">
        <v>0.5</v>
      </c>
      <c r="H16" s="15">
        <v>0.3</v>
      </c>
      <c r="I16" s="15">
        <v>0.1</v>
      </c>
      <c r="J16" s="15">
        <v>0.1</v>
      </c>
      <c r="K16" s="16">
        <v>0.70199999999999996</v>
      </c>
    </row>
    <row r="17" spans="1:11" x14ac:dyDescent="0.35">
      <c r="A17" s="42">
        <v>44713</v>
      </c>
      <c r="B17" s="15">
        <v>12.3</v>
      </c>
      <c r="C17" s="15">
        <v>6.2</v>
      </c>
      <c r="D17" s="15">
        <v>3.6</v>
      </c>
      <c r="E17" s="15">
        <v>1.1000000000000001</v>
      </c>
      <c r="F17" s="15">
        <v>0.7</v>
      </c>
      <c r="G17" s="15">
        <v>0.7</v>
      </c>
      <c r="H17" s="15">
        <v>0.5</v>
      </c>
      <c r="I17" s="15">
        <v>0.1</v>
      </c>
      <c r="J17" s="15">
        <v>0.2</v>
      </c>
      <c r="K17" s="16">
        <v>0.56799999999999995</v>
      </c>
    </row>
    <row r="18" spans="1:11" x14ac:dyDescent="0.35">
      <c r="A18" s="42">
        <v>44743</v>
      </c>
      <c r="B18" s="15">
        <v>11.9</v>
      </c>
      <c r="C18" s="15">
        <v>7</v>
      </c>
      <c r="D18" s="15">
        <v>3.1</v>
      </c>
      <c r="E18" s="15">
        <v>1</v>
      </c>
      <c r="F18" s="15">
        <v>0.8</v>
      </c>
      <c r="G18" s="15">
        <v>1</v>
      </c>
      <c r="H18" s="15">
        <v>0.5</v>
      </c>
      <c r="I18" s="15">
        <v>0.1</v>
      </c>
      <c r="J18" s="15">
        <v>0.2</v>
      </c>
      <c r="K18" s="16">
        <v>0.55000000000000004</v>
      </c>
    </row>
    <row r="19" spans="1:11" x14ac:dyDescent="0.35">
      <c r="A19" s="12" t="s">
        <v>14</v>
      </c>
    </row>
    <row r="22" spans="1:11" x14ac:dyDescent="0.35">
      <c r="A22" s="17" t="s">
        <v>17</v>
      </c>
      <c r="B22" s="17" t="s">
        <v>0</v>
      </c>
      <c r="C22" s="17" t="s">
        <v>1</v>
      </c>
      <c r="D22" s="17" t="s">
        <v>2</v>
      </c>
      <c r="E22" s="17" t="s">
        <v>3</v>
      </c>
      <c r="F22" s="17" t="s">
        <v>4</v>
      </c>
    </row>
    <row r="23" spans="1:11" x14ac:dyDescent="0.35">
      <c r="A23" s="42">
        <v>44562</v>
      </c>
      <c r="B23" s="14">
        <v>0.45544554455445541</v>
      </c>
      <c r="C23" s="14">
        <v>0.33663366336633666</v>
      </c>
      <c r="D23" s="14">
        <v>4.9504950495049507E-2</v>
      </c>
      <c r="E23" s="14">
        <v>4.9504950495049507E-2</v>
      </c>
      <c r="F23" s="14">
        <v>0.10891089108910892</v>
      </c>
    </row>
    <row r="24" spans="1:11" x14ac:dyDescent="0.35">
      <c r="A24" s="42">
        <v>44593</v>
      </c>
      <c r="B24" s="14">
        <v>0.38144329896907214</v>
      </c>
      <c r="C24" s="14">
        <v>0.40206185567010311</v>
      </c>
      <c r="D24" s="14">
        <v>7.2164948453608255E-2</v>
      </c>
      <c r="E24" s="14">
        <v>6.1855670103092786E-2</v>
      </c>
      <c r="F24" s="14">
        <v>8.247422680412371E-2</v>
      </c>
    </row>
    <row r="25" spans="1:11" x14ac:dyDescent="0.35">
      <c r="A25" s="42">
        <v>44621</v>
      </c>
      <c r="B25" s="14">
        <v>0.41304347826086951</v>
      </c>
      <c r="C25" s="14">
        <v>0.38043478260869562</v>
      </c>
      <c r="D25" s="14">
        <v>9.7826086956521716E-2</v>
      </c>
      <c r="E25" s="14">
        <v>6.521739130434781E-2</v>
      </c>
      <c r="F25" s="14">
        <v>4.3478260869565216E-2</v>
      </c>
    </row>
    <row r="26" spans="1:11" x14ac:dyDescent="0.35">
      <c r="A26" s="42">
        <v>44652</v>
      </c>
      <c r="B26" s="14">
        <v>0.33333333333333326</v>
      </c>
      <c r="C26" s="14">
        <v>0.4625850340136054</v>
      </c>
      <c r="D26" s="14">
        <v>0.14285714285714285</v>
      </c>
      <c r="E26" s="14">
        <v>3.4013605442176867E-2</v>
      </c>
      <c r="F26" s="14">
        <v>2.7210884353741496E-2</v>
      </c>
    </row>
    <row r="27" spans="1:11" x14ac:dyDescent="0.35">
      <c r="A27" s="42">
        <v>44682</v>
      </c>
      <c r="B27" s="14">
        <v>0.32298136645962722</v>
      </c>
      <c r="C27" s="14">
        <v>0.46583850931677007</v>
      </c>
      <c r="D27" s="14">
        <v>0.16770186335403722</v>
      </c>
      <c r="E27" s="14">
        <v>3.1055900621118002E-2</v>
      </c>
      <c r="F27" s="14">
        <v>1.2422360248447202E-2</v>
      </c>
    </row>
    <row r="28" spans="1:11" x14ac:dyDescent="0.35">
      <c r="A28" s="42">
        <v>44713</v>
      </c>
      <c r="B28" s="14">
        <v>0.29133858267716534</v>
      </c>
      <c r="C28" s="14">
        <v>0.48425196850393698</v>
      </c>
      <c r="D28" s="14">
        <v>0.18503937007874016</v>
      </c>
      <c r="E28" s="14">
        <v>2.7559055118110232E-2</v>
      </c>
      <c r="F28" s="14">
        <v>1.1811023622047246E-2</v>
      </c>
    </row>
    <row r="29" spans="1:11" x14ac:dyDescent="0.35">
      <c r="A29" s="42">
        <v>44743</v>
      </c>
      <c r="B29" s="14">
        <v>0.32421875</v>
      </c>
      <c r="C29" s="14">
        <v>0.46484375</v>
      </c>
      <c r="D29" s="14">
        <v>0.16015624999999997</v>
      </c>
      <c r="E29" s="14">
        <v>3.90625E-2</v>
      </c>
      <c r="F29" s="14">
        <v>1.1718750000000002E-2</v>
      </c>
    </row>
    <row r="30" spans="1:11" x14ac:dyDescent="0.35">
      <c r="A30" s="47" t="s">
        <v>51</v>
      </c>
    </row>
  </sheetData>
  <hyperlinks>
    <hyperlink ref="A30" location="'Delay grouping'!A1" display="See delay grouping for more information"/>
    <hyperlink ref="A9" r:id="rId1"/>
  </hyperlinks>
  <pageMargins left="0.7" right="0.7" top="0.75" bottom="0.75" header="0.3" footer="0.3"/>
  <pageSetup orientation="portrait" horizontalDpi="90" verticalDpi="9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8"/>
  <sheetViews>
    <sheetView workbookViewId="0"/>
  </sheetViews>
  <sheetFormatPr defaultColWidth="9.1796875" defaultRowHeight="14.5" x14ac:dyDescent="0.35"/>
  <cols>
    <col min="1" max="1" width="9.1796875" style="1"/>
    <col min="2" max="2" width="55.26953125" style="1" bestFit="1" customWidth="1"/>
    <col min="3" max="3" width="18.7265625" style="1" customWidth="1"/>
    <col min="4" max="4" width="17.453125" style="1" customWidth="1"/>
    <col min="5" max="5" width="15.81640625" style="1" customWidth="1"/>
    <col min="6" max="16384" width="9.1796875" style="1"/>
  </cols>
  <sheetData>
    <row r="2" spans="2:5" x14ac:dyDescent="0.35">
      <c r="B2" s="1" t="s">
        <v>48</v>
      </c>
    </row>
    <row r="3" spans="2:5" ht="15.5" x14ac:dyDescent="0.35">
      <c r="B3" s="44" t="s">
        <v>49</v>
      </c>
      <c r="C3" s="53" t="s">
        <v>20</v>
      </c>
      <c r="D3" s="53"/>
      <c r="E3" s="53"/>
    </row>
    <row r="4" spans="2:5" x14ac:dyDescent="0.35">
      <c r="B4" s="46" t="s">
        <v>0</v>
      </c>
      <c r="C4" s="45" t="s">
        <v>6</v>
      </c>
      <c r="D4" s="45" t="s">
        <v>9</v>
      </c>
      <c r="E4" s="45" t="s">
        <v>11</v>
      </c>
    </row>
    <row r="5" spans="2:5" x14ac:dyDescent="0.35">
      <c r="B5" s="46" t="s">
        <v>1</v>
      </c>
      <c r="C5" s="45" t="s">
        <v>5</v>
      </c>
      <c r="D5" s="45"/>
      <c r="E5" s="45"/>
    </row>
    <row r="6" spans="2:5" x14ac:dyDescent="0.35">
      <c r="B6" s="46" t="s">
        <v>2</v>
      </c>
      <c r="C6" s="45" t="s">
        <v>7</v>
      </c>
      <c r="D6" s="45" t="s">
        <v>8</v>
      </c>
      <c r="E6" s="45"/>
    </row>
    <row r="7" spans="2:5" x14ac:dyDescent="0.35">
      <c r="B7" s="46" t="s">
        <v>3</v>
      </c>
      <c r="C7" s="45" t="s">
        <v>10</v>
      </c>
      <c r="D7" s="45"/>
      <c r="E7" s="45"/>
    </row>
    <row r="8" spans="2:5" x14ac:dyDescent="0.35">
      <c r="B8" s="46" t="s">
        <v>4</v>
      </c>
      <c r="C8" s="45" t="s">
        <v>12</v>
      </c>
      <c r="D8" s="45" t="s">
        <v>13</v>
      </c>
      <c r="E8" s="45"/>
    </row>
  </sheetData>
  <mergeCells count="1">
    <mergeCell ref="C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72C5D8E6760D4E9C61ECBD0318CE1A" ma:contentTypeVersion="14" ma:contentTypeDescription="Create a new document." ma:contentTypeScope="" ma:versionID="93f7d6f11b9b20d511512754476bf1ed">
  <xsd:schema xmlns:xsd="http://www.w3.org/2001/XMLSchema" xmlns:xs="http://www.w3.org/2001/XMLSchema" xmlns:p="http://schemas.microsoft.com/office/2006/metadata/properties" xmlns:ns3="8c4dfb9d-3e19-4cd9-bf62-8c0ebe824c8e" xmlns:ns4="d7fbe4d4-0097-4c34-b627-d0bc19fc319d" targetNamespace="http://schemas.microsoft.com/office/2006/metadata/properties" ma:root="true" ma:fieldsID="a3488780b887863f7f561aaff0158828" ns3:_="" ns4:_="">
    <xsd:import namespace="8c4dfb9d-3e19-4cd9-bf62-8c0ebe824c8e"/>
    <xsd:import namespace="d7fbe4d4-0097-4c34-b627-d0bc19fc319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LengthInSecond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4dfb9d-3e19-4cd9-bf62-8c0ebe824c8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fbe4d4-0097-4c34-b627-d0bc19fc319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85B322-F515-4E81-A6E2-D183F5A431D9}">
  <ds:schemaRefs>
    <ds:schemaRef ds:uri="http://schemas.microsoft.com/sharepoint/v3/contenttype/forms"/>
  </ds:schemaRefs>
</ds:datastoreItem>
</file>

<file path=customXml/itemProps2.xml><?xml version="1.0" encoding="utf-8"?>
<ds:datastoreItem xmlns:ds="http://schemas.openxmlformats.org/officeDocument/2006/customXml" ds:itemID="{BA6D5D1C-20F8-4924-A747-B8FEDE7A2237}">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7fbe4d4-0097-4c34-b627-d0bc19fc319d"/>
    <ds:schemaRef ds:uri="http://purl.org/dc/terms/"/>
    <ds:schemaRef ds:uri="8c4dfb9d-3e19-4cd9-bf62-8c0ebe824c8e"/>
    <ds:schemaRef ds:uri="http://www.w3.org/XML/1998/namespace"/>
    <ds:schemaRef ds:uri="http://purl.org/dc/dcmitype/"/>
  </ds:schemaRefs>
</ds:datastoreItem>
</file>

<file path=customXml/itemProps3.xml><?xml version="1.0" encoding="utf-8"?>
<ds:datastoreItem xmlns:ds="http://schemas.openxmlformats.org/officeDocument/2006/customXml" ds:itemID="{CAE25898-CED9-4A90-9DB9-AAD6F49480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4dfb9d-3e19-4cd9-bf62-8c0ebe824c8e"/>
    <ds:schemaRef ds:uri="d7fbe4d4-0097-4c34-b627-d0bc19fc31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Graphs</vt:lpstr>
      <vt:lpstr>Data (yearly)</vt:lpstr>
      <vt:lpstr>Data 2022 monthly</vt:lpstr>
      <vt:lpstr>Delay grouping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WANDELER Yves</dc:creator>
  <cp:lastModifiedBy>CAMPANELLI Vera</cp:lastModifiedBy>
  <dcterms:created xsi:type="dcterms:W3CDTF">2022-09-07T07:06:23Z</dcterms:created>
  <dcterms:modified xsi:type="dcterms:W3CDTF">2022-10-07T07:03:56Z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0x0101003672C5D8E6760D4E9C61ECBD0318CE1A</vt:lpwstr>
  </property>
</Properties>
</file>