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48" documentId="8_{6C1F1898-F6F6-4365-A963-B310FF4F49FA}" xr6:coauthVersionLast="47" xr6:coauthVersionMax="47" xr10:uidLastSave="{49803D9B-897F-451A-B3C2-D4A739D6DB87}"/>
  <bookViews>
    <workbookView xWindow="-120" yWindow="-120" windowWidth="29040" windowHeight="17520" xr2:uid="{00000000-000D-0000-FFFF-FFFF00000000}"/>
  </bookViews>
  <sheets>
    <sheet name="Intro" sheetId="4" r:id="rId1"/>
    <sheet name="delay_cause" sheetId="8" r:id="rId2"/>
    <sheet name="hourly_evolution" sheetId="10" r:id="rId3"/>
  </sheets>
  <definedNames>
    <definedName name="_BQ4.1" hidden="1">#REF!</definedName>
    <definedName name="_BQ4.14">#REF!</definedName>
    <definedName name="_BQ4.15">#REF!</definedName>
    <definedName name="_BQ4.16" hidden="1">#REF!</definedName>
    <definedName name="_BQ4.3" hidden="1">#REF!</definedName>
    <definedName name="_BQ4.5" hidden="1">#REF!</definedName>
    <definedName name="_BQ4.6" hidden="1">#REF!</definedName>
    <definedName name="_BQ4.7" hidden="1">#REF!</definedName>
    <definedName name="_xlnm._FilterDatabase" localSheetId="1" hidden="1">delay_cause!#REF!</definedName>
    <definedName name="_TAb1">#REF!</definedName>
    <definedName name="aa" hidden="1">#REF!</definedName>
    <definedName name="AAA" hidden="1">#REF!</definedName>
    <definedName name="aaaa">#REF!</definedName>
    <definedName name="ACC_Data">#REF!</definedName>
    <definedName name="Array">#REF!</definedName>
    <definedName name="Array2">#REF!</definedName>
    <definedName name="Array3">#REF!</definedName>
    <definedName name="base">#REF!</definedName>
    <definedName name="Col_1">OFFSET(#REF!,0,0,COUNTA(#REF!),1)</definedName>
    <definedName name="Col_2">OFFSET(#REF!,0,0,COUNTA(#REF!),1)</definedName>
    <definedName name="Col_3">OFFSET(#REF!,0,0,COUNTA(#REF!),1)</definedName>
    <definedName name="Col_4">OFFSET(#REF!,0,0,COUNTA(#REF!),1)</definedName>
    <definedName name="Col_5">OFFSET(#REF!,0,0,COUNTA(#REF!),1)</definedName>
    <definedName name="Col_TTF">OFFSET(#REF!,0,0,(COUNTA(#REF!)-1),1)</definedName>
    <definedName name="Col_X">OFFSET(#REF!,0,0,COUNTA(#REF!),1)</definedName>
    <definedName name="COUNTRY">#REF!</definedName>
    <definedName name="COUNTRY2">#REF!</definedName>
    <definedName name="_xlnm.Database">#REF!</definedName>
    <definedName name="DataMonth">OFFSET(#REF!,0,0,COUNTA(#REF!),13)</definedName>
    <definedName name="durationcountry">#REF!</definedName>
    <definedName name="joures">#REF!</definedName>
    <definedName name="jours">#REF!</definedName>
    <definedName name="monthlyforcst0">#REF!</definedName>
    <definedName name="ss">#REF!</definedName>
    <definedName name="sss">#REF!</definedName>
    <definedName name="Step5_Variation__2004_">#REF!</definedName>
    <definedName name="Step6_Variation_2004">#REF!</definedName>
    <definedName name="Tbl_DEP_APT">#REF!</definedName>
    <definedName name="Tbl_Excel_Export">#REF!</definedName>
    <definedName name="Tbl_Export">#REF!</definedName>
    <definedName name="x">"Chart 4"</definedName>
    <definedName name="Yea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8" l="1"/>
  <c r="E4" i="8"/>
  <c r="E5" i="8"/>
  <c r="E6" i="8"/>
  <c r="E7" i="8"/>
  <c r="E8" i="8"/>
  <c r="E9" i="8"/>
  <c r="E10" i="8"/>
  <c r="E11" i="8"/>
  <c r="E2" i="8"/>
  <c r="D3" i="8"/>
  <c r="D4" i="8"/>
  <c r="D5" i="8"/>
  <c r="D6" i="8"/>
  <c r="D7" i="8"/>
  <c r="D8" i="8"/>
  <c r="D9" i="8"/>
  <c r="D10" i="8"/>
  <c r="D11" i="8"/>
  <c r="D2" i="8"/>
</calcChain>
</file>

<file path=xl/sharedStrings.xml><?xml version="1.0" encoding="utf-8"?>
<sst xmlns="http://schemas.openxmlformats.org/spreadsheetml/2006/main" count="37" uniqueCount="37">
  <si>
    <t>EUROCONTROL Data Set</t>
  </si>
  <si>
    <t>Date</t>
  </si>
  <si>
    <t>This is a one-off dataset, published in support of a data snapshot.</t>
  </si>
  <si>
    <t>There are more data on European flights updated daily in the AIU dashboard.</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</si>
  <si>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</si>
  <si>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</si>
  <si>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</si>
  <si>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</si>
  <si>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</si>
  <si>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</si>
  <si>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</si>
  <si>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Get the EUROCONTROL Data App for daily traffic and delay information on your mobile phone</t>
  </si>
  <si>
    <t>Google Play Store</t>
  </si>
  <si>
    <t>Apple Store</t>
  </si>
  <si>
    <t>© European Organisation for the Safety of Air Navigation (EUROCONTROL) 2026</t>
  </si>
  <si>
    <t>First Wave Delay Cause</t>
  </si>
  <si>
    <t xml:space="preserve">% Difference </t>
  </si>
  <si>
    <t xml:space="preserve">Difference </t>
  </si>
  <si>
    <t>Reactionary</t>
  </si>
  <si>
    <t>Airline</t>
  </si>
  <si>
    <t>ATFM En-Rte</t>
  </si>
  <si>
    <t>ATFM Airport</t>
  </si>
  <si>
    <t>Other Airport</t>
  </si>
  <si>
    <t>Government</t>
  </si>
  <si>
    <t>Misc.</t>
  </si>
  <si>
    <t>Other Weather</t>
  </si>
  <si>
    <t>ATFM Weather</t>
  </si>
  <si>
    <t>Average Delay per Flight</t>
  </si>
  <si>
    <t>Hourly Departure Delay Evolution</t>
  </si>
  <si>
    <t>Reactionary 2024</t>
  </si>
  <si>
    <t>Reactionary 2025</t>
  </si>
  <si>
    <t>Airline 2024</t>
  </si>
  <si>
    <t>Airline 2025</t>
  </si>
  <si>
    <t>Hour AOBT*</t>
  </si>
  <si>
    <t>* AOBT (Actual Off-Block Time)</t>
  </si>
  <si>
    <t>https://ansperformance.eu/acronym/aobt/</t>
  </si>
  <si>
    <t>EUROCONTROL Data Snapshot #59: First wave flights show improved year-on-year all-causes departure delays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</si>
</sst>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8"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10"/>
      <color rgb="FF000000"/>
      <name val="Arial"/>
      <family val="2"/>
    </font>
    <font>
      <sz val="10"/>
      <color indexed="8"/>
      <name val="Arial"/>
      <family val="2"/>
    </font>
    <font>
      <b/>
      <sz val="11"/>
      <color theme="10"/>
      <name val="Calibri"/>
      <family val="2"/>
      <scheme val="minor"/>
    </font>
    <font>
      <sz val="11"/>
      <color theme="1"/>
      <name val="Calibri"/>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8">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1" applyNumberFormat="0" applyAlignment="0" applyProtection="0"/>
    <xf numFmtId="0" fontId="5" fillId="28" borderId="2"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30" borderId="1" applyNumberFormat="0" applyAlignment="0" applyProtection="0"/>
    <xf numFmtId="0" fontId="12" fillId="0" borderId="6" applyNumberFormat="0" applyFill="0" applyAlignment="0" applyProtection="0"/>
    <xf numFmtId="0" fontId="13" fillId="31" borderId="0" applyNumberFormat="0" applyBorder="0" applyAlignment="0" applyProtection="0"/>
    <xf numFmtId="0" fontId="1" fillId="32" borderId="7" applyNumberFormat="0" applyFont="0" applyAlignment="0" applyProtection="0"/>
    <xf numFmtId="0" fontId="14" fillId="27"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0" fontId="24" fillId="0" borderId="0"/>
    <xf numFmtId="0" fontId="18" fillId="0" borderId="0"/>
    <xf numFmtId="0" fontId="25" fillId="0" borderId="0"/>
    <xf numFmtId="9" fontId="1" fillId="0" borderId="0" applyFont="0" applyFill="0" applyBorder="0" applyAlignment="0" applyProtection="0"/>
  </cellStyleXfs>
  <cellXfs count="16">
    <xf numFmtId="0" fontId="0" fillId="0" borderId="0" xfId="0"/>
    <xf numFmtId="0" fontId="0" fillId="33" borderId="0" xfId="0" applyFill="1"/>
    <xf numFmtId="0" fontId="19" fillId="33" borderId="0" xfId="42" applyFont="1" applyFill="1"/>
    <xf numFmtId="0" fontId="20" fillId="33" borderId="0" xfId="43" applyFill="1"/>
    <xf numFmtId="0" fontId="18" fillId="33" borderId="0" xfId="42" applyFill="1"/>
    <xf numFmtId="0" fontId="21" fillId="33" borderId="0" xfId="42" applyFont="1" applyFill="1" applyAlignment="1">
      <alignment vertical="center"/>
    </xf>
    <xf numFmtId="0" fontId="21" fillId="33" borderId="0" xfId="42" applyFont="1" applyFill="1" applyAlignment="1">
      <alignment vertical="center" wrapText="1"/>
    </xf>
    <xf numFmtId="0" fontId="22" fillId="33" borderId="0" xfId="42" applyFont="1" applyFill="1" applyAlignment="1">
      <alignment vertical="center"/>
    </xf>
    <xf numFmtId="15" fontId="0" fillId="0" borderId="0" xfId="0" applyNumberFormat="1" applyAlignment="1">
      <alignment horizontal="left"/>
    </xf>
    <xf numFmtId="0" fontId="26" fillId="33" borderId="0" xfId="43" applyFont="1" applyFill="1"/>
    <xf numFmtId="2" fontId="27" fillId="0" borderId="0" xfId="0" applyNumberFormat="1" applyFont="1"/>
    <xf numFmtId="2" fontId="0" fillId="0" borderId="0" xfId="0" applyNumberFormat="1"/>
    <xf numFmtId="164" fontId="0" fillId="0" borderId="0" xfId="47" applyNumberFormat="1" applyFont="1"/>
    <xf numFmtId="2" fontId="0" fillId="0" borderId="0" xfId="47" applyNumberFormat="1" applyFont="1"/>
    <xf numFmtId="0" fontId="16" fillId="0" borderId="0" xfId="0" applyFont="1"/>
    <xf numFmtId="0" fontId="20" fillId="0" borderId="0" xfId="43"/>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3" builtinId="8"/>
    <cellStyle name="Input" xfId="34" builtinId="20" customBuiltin="1"/>
    <cellStyle name="Linked Cell" xfId="35" builtinId="24" customBuiltin="1"/>
    <cellStyle name="Neutral" xfId="36" builtinId="28" customBuiltin="1"/>
    <cellStyle name="Normal" xfId="0" builtinId="0"/>
    <cellStyle name="Normal 16" xfId="44" xr:uid="{812CF9C5-5BA2-41A8-9ACA-1D2FF9AA85E7}"/>
    <cellStyle name="Normal 17" xfId="42" xr:uid="{00000000-0005-0000-0000-000026000000}"/>
    <cellStyle name="Normal 3" xfId="46" xr:uid="{1A0EB11C-1D0C-4FA7-BC59-BB603F83C61A}"/>
    <cellStyle name="Normal 7" xfId="45" xr:uid="{0B6A0C73-ED79-427B-9EE6-4DFE01F34AAE}"/>
    <cellStyle name="Note" xfId="37" builtinId="10" customBuiltin="1"/>
    <cellStyle name="Output" xfId="38" builtinId="21" customBuiltin="1"/>
    <cellStyle name="Percent" xfId="47" builtinId="5"/>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mruColors>
      <color rgb="FFC0504D"/>
      <color rgb="FFDDD9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485774</xdr:colOff>
      <xdr:row>8</xdr:row>
      <xdr:rowOff>174259</xdr:rowOff>
    </xdr:from>
    <xdr:to>
      <xdr:col>1</xdr:col>
      <xdr:colOff>559385</xdr:colOff>
      <xdr:row>12</xdr:row>
      <xdr:rowOff>66675</xdr:rowOff>
    </xdr:to>
    <xdr:pic>
      <xdr:nvPicPr>
        <xdr:cNvPr id="2" name="Picture 1">
          <a:extLst>
            <a:ext uri="{FF2B5EF4-FFF2-40B4-BE49-F238E27FC236}">
              <a16:creationId xmlns:a16="http://schemas.microsoft.com/office/drawing/2014/main" id="{AA306961-2775-5C6C-B829-BE60EB7E6D9E}"/>
            </a:ext>
          </a:extLst>
        </xdr:cNvPr>
        <xdr:cNvPicPr>
          <a:picLocks noChangeAspect="1"/>
        </xdr:cNvPicPr>
      </xdr:nvPicPr>
      <xdr:blipFill>
        <a:blip xmlns:r="http://schemas.openxmlformats.org/officeDocument/2006/relationships" r:embed="rId1"/>
        <a:stretch>
          <a:fillRect/>
        </a:stretch>
      </xdr:blipFill>
      <xdr:spPr>
        <a:xfrm>
          <a:off x="485774" y="1698259"/>
          <a:ext cx="683211" cy="6544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ple.com/us/app/eurocontrol-data/id6467232405" TargetMode="External"/><Relationship Id="rId2" Type="http://schemas.openxmlformats.org/officeDocument/2006/relationships/hyperlink" Target="https://play.google.com/store/search?q=eurocontrol+data&amp;c=apps&amp;hl=en&amp;gl=US&amp;pli=1" TargetMode="External"/><Relationship Id="rId1" Type="http://schemas.openxmlformats.org/officeDocument/2006/relationships/hyperlink" Target="https://ansperformance.e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ansperformance.eu/acronym/aob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2"/>
  <sheetViews>
    <sheetView tabSelected="1" workbookViewId="0">
      <selection activeCell="B4" sqref="B4"/>
    </sheetView>
  </sheetViews>
  <sheetFormatPr defaultRowHeight="15" x14ac:dyDescent="0.25"/>
  <cols>
    <col min="1" max="2" width="9.140625" style="1"/>
    <col min="3" max="3" width="109.28515625" style="1" customWidth="1"/>
    <col min="4" max="16384" width="9.140625" style="1"/>
  </cols>
  <sheetData>
    <row r="2" spans="2:3" x14ac:dyDescent="0.25">
      <c r="B2" s="2" t="s">
        <v>0</v>
      </c>
    </row>
    <row r="3" spans="2:3" x14ac:dyDescent="0.25">
      <c r="B3" t="s">
        <v>36</v>
      </c>
    </row>
    <row r="4" spans="2:3" x14ac:dyDescent="0.25">
      <c r="B4" s="3"/>
    </row>
    <row r="5" spans="2:3" x14ac:dyDescent="0.25">
      <c r="B5" s="2" t="s">
        <v>1</v>
      </c>
      <c r="C5" s="8">
        <v>46154</v>
      </c>
    </row>
    <row r="6" spans="2:3" x14ac:dyDescent="0.25">
      <c r="B6" s="4" t="s">
        <v>2</v>
      </c>
    </row>
    <row r="8" spans="2:3" x14ac:dyDescent="0.25">
      <c r="B8" s="3"/>
      <c r="C8" s="3" t="s">
        <v>3</v>
      </c>
    </row>
    <row r="9" spans="2:3" x14ac:dyDescent="0.25">
      <c r="B9" s="3"/>
    </row>
    <row r="10" spans="2:3" x14ac:dyDescent="0.25">
      <c r="C10" s="9" t="s">
        <v>11</v>
      </c>
    </row>
    <row r="11" spans="2:3" x14ac:dyDescent="0.25">
      <c r="C11" s="3" t="s">
        <v>12</v>
      </c>
    </row>
    <row r="12" spans="2:3" x14ac:dyDescent="0.25">
      <c r="C12" s="3" t="s">
        <v>13</v>
      </c>
    </row>
    <row r="14" spans="2:3" x14ac:dyDescent="0.25">
      <c r="C14" s="5" t="s">
        <v>14</v>
      </c>
    </row>
    <row r="15" spans="2:3" x14ac:dyDescent="0.25">
      <c r="C15" s="5" t="s">
        <v>4</v>
      </c>
    </row>
    <row r="16" spans="2:3" x14ac:dyDescent="0.25">
      <c r="C16" s="5" t="s">
        <v>5</v>
      </c>
    </row>
    <row r="17" spans="2:3" x14ac:dyDescent="0.25">
      <c r="C17" s="6" t="s">
        <v>6</v>
      </c>
    </row>
    <row r="18" spans="2:3" x14ac:dyDescent="0.25">
      <c r="C18" s="6" t="s">
        <v>7</v>
      </c>
    </row>
    <row r="19" spans="2:3" ht="24" x14ac:dyDescent="0.25">
      <c r="C19" s="6" t="s">
        <v>8</v>
      </c>
    </row>
    <row r="20" spans="2:3" x14ac:dyDescent="0.25">
      <c r="C20" s="6" t="s">
        <v>9</v>
      </c>
    </row>
    <row r="21" spans="2:3" x14ac:dyDescent="0.25">
      <c r="B21" s="7"/>
    </row>
    <row r="22" spans="2:3" x14ac:dyDescent="0.25">
      <c r="B22" s="7" t="s">
        <v>10</v>
      </c>
    </row>
  </sheetData>
  <hyperlinks>
    <hyperlink ref="C8" r:id="rId1" xr:uid="{00000000-0004-0000-0000-000000000000}"/>
    <hyperlink ref="C11" r:id="rId2" xr:uid="{B7BEC028-2B1C-4956-92D8-F76DF713F6E3}"/>
    <hyperlink ref="C12" r:id="rId3" xr:uid="{E6B8703B-7A3E-4D2A-9519-5DF2E482551A}"/>
  </hyperlinks>
  <pageMargins left="0.7" right="0.7" top="0.75" bottom="0.75" header="0.3" footer="0.3"/>
  <pageSetup orientation="portrait" horizontalDpi="200" verticalDpi="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06AC4-76C3-415A-8799-D44503083B02}">
  <dimension ref="A1:E11"/>
  <sheetViews>
    <sheetView zoomScale="70" zoomScaleNormal="70" workbookViewId="0">
      <selection activeCell="B15" sqref="B15"/>
    </sheetView>
  </sheetViews>
  <sheetFormatPr defaultColWidth="9.140625" defaultRowHeight="15" x14ac:dyDescent="0.25"/>
  <cols>
    <col min="1" max="1" width="28.7109375" bestFit="1" customWidth="1"/>
    <col min="2" max="2" width="15" bestFit="1" customWidth="1"/>
    <col min="3" max="3" width="10.7109375" bestFit="1" customWidth="1"/>
    <col min="4" max="4" width="17.140625" bestFit="1" customWidth="1"/>
    <col min="5" max="5" width="14.28515625" bestFit="1" customWidth="1"/>
  </cols>
  <sheetData>
    <row r="1" spans="1:5" x14ac:dyDescent="0.25">
      <c r="A1" s="14" t="s">
        <v>15</v>
      </c>
      <c r="B1" s="14">
        <v>2024</v>
      </c>
      <c r="C1" s="14">
        <v>2025</v>
      </c>
      <c r="D1" s="14" t="s">
        <v>16</v>
      </c>
      <c r="E1" s="14" t="s">
        <v>17</v>
      </c>
    </row>
    <row r="2" spans="1:5" x14ac:dyDescent="0.25">
      <c r="A2" t="s">
        <v>18</v>
      </c>
      <c r="B2" s="10">
        <v>0.79205713469504357</v>
      </c>
      <c r="C2" s="11">
        <v>0.59832196882597755</v>
      </c>
      <c r="D2" s="12">
        <f>C2/B2-1</f>
        <v>-0.24459746321666254</v>
      </c>
      <c r="E2" s="13">
        <f>C2-B2</f>
        <v>-0.19373516586906603</v>
      </c>
    </row>
    <row r="3" spans="1:5" x14ac:dyDescent="0.25">
      <c r="A3" t="s">
        <v>19</v>
      </c>
      <c r="B3" s="10">
        <v>3.0281845450649909</v>
      </c>
      <c r="C3" s="11">
        <v>2.4816694873602776</v>
      </c>
      <c r="D3" s="12">
        <f t="shared" ref="D3:D11" si="0">C3/B3-1</f>
        <v>-0.18047613993518485</v>
      </c>
      <c r="E3" s="13">
        <f t="shared" ref="E3:E11" si="1">C3-B3</f>
        <v>-0.54651505770471331</v>
      </c>
    </row>
    <row r="4" spans="1:5" x14ac:dyDescent="0.25">
      <c r="A4" t="s">
        <v>20</v>
      </c>
      <c r="B4" s="10">
        <v>1.1893786601914011</v>
      </c>
      <c r="C4" s="11">
        <v>1.1506686297095867</v>
      </c>
      <c r="D4" s="12">
        <f t="shared" si="0"/>
        <v>-3.2546430987407282E-2</v>
      </c>
      <c r="E4" s="13">
        <f t="shared" si="1"/>
        <v>-3.8710030481814428E-2</v>
      </c>
    </row>
    <row r="5" spans="1:5" x14ac:dyDescent="0.25">
      <c r="A5" t="s">
        <v>21</v>
      </c>
      <c r="B5" s="11">
        <v>0.79406599057277538</v>
      </c>
      <c r="C5" s="11">
        <v>0.75412233564328701</v>
      </c>
      <c r="D5" s="12">
        <f t="shared" si="0"/>
        <v>-5.030268945365135E-2</v>
      </c>
      <c r="E5" s="13">
        <f t="shared" si="1"/>
        <v>-3.994365492948837E-2</v>
      </c>
    </row>
    <row r="6" spans="1:5" x14ac:dyDescent="0.25">
      <c r="A6" t="s">
        <v>22</v>
      </c>
      <c r="B6" s="11">
        <v>0.39576060562776738</v>
      </c>
      <c r="C6" s="11">
        <v>0.37960578581835891</v>
      </c>
      <c r="D6" s="12">
        <f t="shared" si="0"/>
        <v>-4.0819676288354145E-2</v>
      </c>
      <c r="E6" s="13">
        <f t="shared" si="1"/>
        <v>-1.6154819809408472E-2</v>
      </c>
    </row>
    <row r="7" spans="1:5" x14ac:dyDescent="0.25">
      <c r="A7" t="s">
        <v>23</v>
      </c>
      <c r="B7" s="11">
        <v>0.20479588630195686</v>
      </c>
      <c r="C7" s="11">
        <v>0.17536831574622694</v>
      </c>
      <c r="D7" s="12">
        <f t="shared" si="0"/>
        <v>-0.14369219561539959</v>
      </c>
      <c r="E7" s="13">
        <f t="shared" si="1"/>
        <v>-2.9427570555729921E-2</v>
      </c>
    </row>
    <row r="8" spans="1:5" x14ac:dyDescent="0.25">
      <c r="A8" t="s">
        <v>24</v>
      </c>
      <c r="B8" s="11">
        <v>0.20516611912583915</v>
      </c>
      <c r="C8" s="11">
        <v>0.22739294895616174</v>
      </c>
      <c r="D8" s="12">
        <f t="shared" si="0"/>
        <v>0.1083357716421478</v>
      </c>
      <c r="E8" s="13">
        <f t="shared" si="1"/>
        <v>2.2226829830322592E-2</v>
      </c>
    </row>
    <row r="9" spans="1:5" x14ac:dyDescent="0.25">
      <c r="A9" t="s">
        <v>25</v>
      </c>
      <c r="B9" s="11">
        <v>0.45560462791029849</v>
      </c>
      <c r="C9" s="11">
        <v>0.42304301439698</v>
      </c>
      <c r="D9" s="12">
        <f t="shared" si="0"/>
        <v>-7.1469013962099925E-2</v>
      </c>
      <c r="E9" s="13">
        <f t="shared" si="1"/>
        <v>-3.2561613513318488E-2</v>
      </c>
    </row>
    <row r="10" spans="1:5" x14ac:dyDescent="0.25">
      <c r="A10" t="s">
        <v>26</v>
      </c>
      <c r="B10" s="11">
        <v>0.38574146550492788</v>
      </c>
      <c r="C10" s="11">
        <v>0.37741534377407715</v>
      </c>
      <c r="D10" s="12">
        <f t="shared" si="0"/>
        <v>-2.1584720532836665E-2</v>
      </c>
      <c r="E10" s="13">
        <f t="shared" si="1"/>
        <v>-8.3261217308507329E-3</v>
      </c>
    </row>
    <row r="11" spans="1:5" x14ac:dyDescent="0.25">
      <c r="A11" t="s">
        <v>27</v>
      </c>
      <c r="B11" s="11">
        <v>7.4507550349950016</v>
      </c>
      <c r="C11" s="11">
        <v>6.5676078302309335</v>
      </c>
      <c r="D11" s="12">
        <f t="shared" si="0"/>
        <v>-0.11853123617889294</v>
      </c>
      <c r="E11" s="13">
        <f t="shared" si="1"/>
        <v>-0.88314720476406805</v>
      </c>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1D099-9233-4FF4-B2CF-D825564E6373}">
  <dimension ref="A1:E24"/>
  <sheetViews>
    <sheetView zoomScale="70" zoomScaleNormal="70" workbookViewId="0">
      <selection activeCell="K21" sqref="K21"/>
    </sheetView>
  </sheetViews>
  <sheetFormatPr defaultRowHeight="15" x14ac:dyDescent="0.25"/>
  <cols>
    <col min="1" max="1" width="15.5703125" customWidth="1"/>
    <col min="2" max="3" width="22.140625" bestFit="1" customWidth="1"/>
    <col min="4" max="5" width="14.85546875" bestFit="1" customWidth="1"/>
  </cols>
  <sheetData>
    <row r="1" spans="1:5" x14ac:dyDescent="0.25">
      <c r="A1" s="14" t="s">
        <v>28</v>
      </c>
      <c r="B1" s="14"/>
      <c r="C1" s="14"/>
      <c r="D1" s="14"/>
      <c r="E1" s="14"/>
    </row>
    <row r="2" spans="1:5" x14ac:dyDescent="0.25">
      <c r="A2" s="14" t="s">
        <v>33</v>
      </c>
      <c r="B2" s="14" t="s">
        <v>29</v>
      </c>
      <c r="C2" s="14" t="s">
        <v>30</v>
      </c>
      <c r="D2" s="14" t="s">
        <v>31</v>
      </c>
      <c r="E2" s="14" t="s">
        <v>32</v>
      </c>
    </row>
    <row r="3" spans="1:5" x14ac:dyDescent="0.25">
      <c r="A3">
        <v>3</v>
      </c>
      <c r="B3" s="11">
        <v>2.9569196362887324</v>
      </c>
      <c r="C3" s="11">
        <v>2.1879406003813862</v>
      </c>
      <c r="D3" s="11">
        <v>2.8885913545007798</v>
      </c>
      <c r="E3" s="11">
        <v>2.0512196595135168</v>
      </c>
    </row>
    <row r="4" spans="1:5" x14ac:dyDescent="0.25">
      <c r="A4">
        <v>4</v>
      </c>
      <c r="B4" s="11">
        <v>1.066782846828904</v>
      </c>
      <c r="C4" s="11">
        <v>0.82271749869239263</v>
      </c>
      <c r="D4" s="11">
        <v>1.8886498724092862</v>
      </c>
      <c r="E4" s="11">
        <v>1.5486320974022201</v>
      </c>
    </row>
    <row r="5" spans="1:5" x14ac:dyDescent="0.25">
      <c r="A5">
        <v>5</v>
      </c>
      <c r="B5" s="11">
        <v>0.99624962769804948</v>
      </c>
      <c r="C5" s="11">
        <v>0.74312665600528738</v>
      </c>
      <c r="D5" s="11">
        <v>2.321674963681565</v>
      </c>
      <c r="E5" s="11">
        <v>1.9689629939985482</v>
      </c>
    </row>
    <row r="6" spans="1:5" x14ac:dyDescent="0.25">
      <c r="A6">
        <v>6</v>
      </c>
      <c r="B6" s="11">
        <v>1.4765521774415313</v>
      </c>
      <c r="C6" s="11">
        <v>1.1266616431866667</v>
      </c>
      <c r="D6" s="11">
        <v>2.9681952017813908</v>
      </c>
      <c r="E6" s="11">
        <v>2.51995879474633</v>
      </c>
    </row>
    <row r="7" spans="1:5" x14ac:dyDescent="0.25">
      <c r="A7">
        <v>7</v>
      </c>
      <c r="B7" s="11">
        <v>2.4681819200681416</v>
      </c>
      <c r="C7" s="11">
        <v>2.0145422992960338</v>
      </c>
      <c r="D7" s="11">
        <v>3.4286482799696438</v>
      </c>
      <c r="E7" s="11">
        <v>2.8761773651548972</v>
      </c>
    </row>
    <row r="8" spans="1:5" x14ac:dyDescent="0.25">
      <c r="A8">
        <v>8</v>
      </c>
      <c r="B8" s="11">
        <v>3.5571568148510013</v>
      </c>
      <c r="C8" s="11">
        <v>3.0134799851524803</v>
      </c>
      <c r="D8" s="11">
        <v>3.8078616370710003</v>
      </c>
      <c r="E8" s="11">
        <v>3.2919602912569879</v>
      </c>
    </row>
    <row r="9" spans="1:5" x14ac:dyDescent="0.25">
      <c r="A9">
        <v>9</v>
      </c>
      <c r="B9" s="11">
        <v>4.8820562152412448</v>
      </c>
      <c r="C9" s="11">
        <v>4.3549194782481964</v>
      </c>
      <c r="D9" s="11">
        <v>4.2854471666917178</v>
      </c>
      <c r="E9" s="11">
        <v>3.8496480361437002</v>
      </c>
    </row>
    <row r="10" spans="1:5" x14ac:dyDescent="0.25">
      <c r="A10">
        <v>10</v>
      </c>
      <c r="B10" s="11">
        <v>6.1521782577110606</v>
      </c>
      <c r="C10" s="11">
        <v>5.3083848550495336</v>
      </c>
      <c r="D10" s="11">
        <v>4.6833000770868161</v>
      </c>
      <c r="E10" s="11">
        <v>4.0560207385049774</v>
      </c>
    </row>
    <row r="11" spans="1:5" x14ac:dyDescent="0.25">
      <c r="A11">
        <v>11</v>
      </c>
      <c r="B11" s="11">
        <v>7.0211179734771294</v>
      </c>
      <c r="C11" s="11">
        <v>6.1256391397201524</v>
      </c>
      <c r="D11" s="11">
        <v>4.8909646675235914</v>
      </c>
      <c r="E11" s="11">
        <v>4.2864852410786289</v>
      </c>
    </row>
    <row r="12" spans="1:5" x14ac:dyDescent="0.25">
      <c r="A12">
        <v>12</v>
      </c>
      <c r="B12" s="11">
        <v>7.7114520734237226</v>
      </c>
      <c r="C12" s="11">
        <v>6.5439901396677023</v>
      </c>
      <c r="D12" s="11">
        <v>5.0199362217192434</v>
      </c>
      <c r="E12" s="11">
        <v>4.3934553264709653</v>
      </c>
    </row>
    <row r="13" spans="1:5" x14ac:dyDescent="0.25">
      <c r="A13">
        <v>13</v>
      </c>
      <c r="B13" s="11">
        <v>8.3866690357592439</v>
      </c>
      <c r="C13" s="11">
        <v>6.9709218955986767</v>
      </c>
      <c r="D13" s="11">
        <v>5.0666307287368921</v>
      </c>
      <c r="E13" s="11">
        <v>4.3304143441959431</v>
      </c>
    </row>
    <row r="14" spans="1:5" x14ac:dyDescent="0.25">
      <c r="A14">
        <v>14</v>
      </c>
      <c r="B14" s="11">
        <v>9.1162639002025543</v>
      </c>
      <c r="C14" s="11">
        <v>7.5850840946558069</v>
      </c>
      <c r="D14" s="11">
        <v>5.1450552262888998</v>
      </c>
      <c r="E14" s="11">
        <v>4.5620869054573596</v>
      </c>
    </row>
    <row r="15" spans="1:5" x14ac:dyDescent="0.25">
      <c r="A15">
        <v>15</v>
      </c>
      <c r="B15" s="11">
        <v>9.5552860751222095</v>
      </c>
      <c r="C15" s="11">
        <v>7.7546865211315117</v>
      </c>
      <c r="D15" s="11">
        <v>4.8351408070171029</v>
      </c>
      <c r="E15" s="11">
        <v>4.2384674232567106</v>
      </c>
    </row>
    <row r="16" spans="1:5" x14ac:dyDescent="0.25">
      <c r="A16">
        <v>16</v>
      </c>
      <c r="B16" s="11">
        <v>10.111962717726465</v>
      </c>
      <c r="C16" s="11">
        <v>8.1644768713574773</v>
      </c>
      <c r="D16" s="11">
        <v>4.2830146670855234</v>
      </c>
      <c r="E16" s="11">
        <v>3.8585534138786537</v>
      </c>
    </row>
    <row r="17" spans="1:5" x14ac:dyDescent="0.25">
      <c r="A17">
        <v>17</v>
      </c>
      <c r="B17" s="11">
        <v>11.285012262101249</v>
      </c>
      <c r="C17" s="11">
        <v>9.2238366047937212</v>
      </c>
      <c r="D17" s="11">
        <v>4.1398066038175694</v>
      </c>
      <c r="E17" s="11">
        <v>3.6305284064024783</v>
      </c>
    </row>
    <row r="18" spans="1:5" x14ac:dyDescent="0.25">
      <c r="A18">
        <v>18</v>
      </c>
      <c r="B18" s="11">
        <v>12.465318196407241</v>
      </c>
      <c r="C18" s="11">
        <v>9.9374078057043889</v>
      </c>
      <c r="D18" s="11">
        <v>4.0272087459756003</v>
      </c>
      <c r="E18" s="11">
        <v>3.6412662460227581</v>
      </c>
    </row>
    <row r="19" spans="1:5" x14ac:dyDescent="0.25">
      <c r="A19">
        <v>19</v>
      </c>
      <c r="B19" s="11">
        <v>13.78137848413531</v>
      </c>
      <c r="C19" s="11">
        <v>11.057313170134723</v>
      </c>
      <c r="D19" s="11">
        <v>4.3178467122238917</v>
      </c>
      <c r="E19" s="11">
        <v>3.8917574503339716</v>
      </c>
    </row>
    <row r="20" spans="1:5" x14ac:dyDescent="0.25">
      <c r="A20">
        <v>20</v>
      </c>
      <c r="B20" s="11">
        <v>16.344495589991254</v>
      </c>
      <c r="C20" s="11">
        <v>13.603704034273473</v>
      </c>
      <c r="D20" s="11">
        <v>5.0111814917237432</v>
      </c>
      <c r="E20" s="11">
        <v>4.5455283827204571</v>
      </c>
    </row>
    <row r="21" spans="1:5" x14ac:dyDescent="0.25">
      <c r="A21">
        <v>21</v>
      </c>
      <c r="B21" s="11">
        <v>21.712816962225101</v>
      </c>
      <c r="C21" s="11">
        <v>17.381666555076961</v>
      </c>
      <c r="D21" s="11">
        <v>5.9449382826342667</v>
      </c>
      <c r="E21" s="11">
        <v>5.4908756816271271</v>
      </c>
    </row>
    <row r="22" spans="1:5" x14ac:dyDescent="0.25">
      <c r="A22">
        <v>22</v>
      </c>
      <c r="B22" s="11">
        <v>23.824010268040723</v>
      </c>
      <c r="C22" s="11">
        <v>17.548765930766727</v>
      </c>
      <c r="D22" s="11">
        <v>6.7488192999289707</v>
      </c>
      <c r="E22" s="11">
        <v>6.0234756501923146</v>
      </c>
    </row>
    <row r="24" spans="1:5" x14ac:dyDescent="0.25">
      <c r="A24" t="s">
        <v>34</v>
      </c>
      <c r="C24" s="15" t="s">
        <v>35</v>
      </c>
    </row>
  </sheetData>
  <hyperlinks>
    <hyperlink ref="C24" r:id="rId1" xr:uid="{C52715B3-CDFD-4B9E-8820-DD0B1318FA6A}"/>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c9896c8-92e3-4bb6-9876-27e1cde653db">
      <Terms xmlns="http://schemas.microsoft.com/office/infopath/2007/PartnerControls"/>
    </lcf76f155ced4ddcb4097134ff3c332f>
    <TaxCatchAll xmlns="e039b2a8-eb57-4424-b214-c74598408998" xsi:nil="true"/>
    <Updatedforrelease xmlns="2c9896c8-92e3-4bb6-9876-27e1cde653d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119338-5FFC-45C4-9014-7E79F4607158}">
  <ds:schemaRefs>
    <ds:schemaRef ds:uri="http://www.w3.org/XML/1998/namespace"/>
    <ds:schemaRef ds:uri="http://purl.org/dc/dcmitype/"/>
    <ds:schemaRef ds:uri="http://purl.org/dc/elements/1.1/"/>
    <ds:schemaRef ds:uri="2c9896c8-92e3-4bb6-9876-27e1cde653db"/>
    <ds:schemaRef ds:uri="http://schemas.microsoft.com/office/infopath/2007/PartnerControls"/>
    <ds:schemaRef ds:uri="http://schemas.microsoft.com/office/2006/metadata/properties"/>
    <ds:schemaRef ds:uri="e039b2a8-eb57-4424-b214-c74598408998"/>
    <ds:schemaRef ds:uri="http://schemas.microsoft.com/office/2006/documentManagement/types"/>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7D695AFE-08A8-49FA-A041-8DAF4337DD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CC30C4-5ECF-4F53-81BB-67C85B4C6111}">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delay_cause</vt:lpstr>
      <vt:lpstr>hourly_evolution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2024-11-25T10:12:29Z</dcterms:created>
  <dcterms:modified xsi:type="dcterms:W3CDTF">2026-05-12T08:39:41Z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0x01010066DB17B818603F44AAD4532B1E97C65C</vt:lpwstr>
  </property>
</Properties>
</file>