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eurocontrol-my.sharepoint.com/personal/vera_campanelli_eurocontrol_int/Documents/Desktop/"/>
    </mc:Choice>
  </mc:AlternateContent>
  <bookViews>
    <workbookView xWindow="0" yWindow="0" windowWidth="13950" windowHeight="12420"/>
  </bookViews>
  <sheets>
    <sheet name="Intro" sheetId="4" r:id="rId1"/>
    <sheet name="Graphs" sheetId="13" r:id="rId2"/>
    <sheet name="Data" sheetId="12"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9" i="12" l="1"/>
  <c r="O29" i="12"/>
  <c r="N29" i="12"/>
  <c r="P28" i="12"/>
  <c r="O28" i="12"/>
  <c r="N28" i="12"/>
  <c r="P27" i="12"/>
  <c r="O27" i="12"/>
  <c r="N27" i="12"/>
  <c r="P26" i="12"/>
  <c r="O26" i="12"/>
  <c r="N26" i="12"/>
  <c r="P25" i="12"/>
  <c r="O25" i="12"/>
  <c r="N25" i="12"/>
  <c r="P24" i="12"/>
  <c r="O24" i="12"/>
  <c r="N24" i="12"/>
  <c r="P23" i="12"/>
  <c r="O23" i="12"/>
  <c r="N23" i="12"/>
  <c r="P22" i="12"/>
  <c r="O22" i="12"/>
  <c r="N22" i="12"/>
  <c r="P21" i="12"/>
  <c r="O21" i="12"/>
  <c r="N21" i="12"/>
  <c r="P20" i="12"/>
  <c r="O20" i="12"/>
  <c r="N20" i="12"/>
  <c r="P19" i="12"/>
  <c r="O19" i="12"/>
  <c r="N19" i="12"/>
  <c r="P18" i="12"/>
  <c r="O18" i="12"/>
  <c r="N18" i="12"/>
  <c r="P17" i="12"/>
  <c r="O17" i="12"/>
  <c r="N17" i="12"/>
  <c r="P16" i="12"/>
  <c r="O16" i="12"/>
  <c r="N16" i="12"/>
  <c r="P15" i="12"/>
  <c r="O15" i="12"/>
  <c r="N15" i="12"/>
  <c r="P14" i="12"/>
  <c r="O14" i="12"/>
  <c r="N14" i="12"/>
  <c r="P13" i="12"/>
  <c r="O13" i="12"/>
  <c r="N13" i="12"/>
  <c r="P12" i="12"/>
  <c r="O12" i="12"/>
  <c r="N12" i="12"/>
  <c r="P11" i="12"/>
  <c r="O11" i="12"/>
  <c r="N11" i="12"/>
  <c r="P10" i="12"/>
  <c r="O10" i="12"/>
  <c r="N10" i="12"/>
  <c r="P9" i="12"/>
  <c r="O9" i="12"/>
  <c r="N9" i="12"/>
  <c r="P8" i="12"/>
  <c r="O8" i="12"/>
  <c r="N8" i="12"/>
  <c r="P7" i="12"/>
  <c r="O7" i="12"/>
  <c r="N7" i="12"/>
  <c r="P6" i="12"/>
  <c r="O6" i="12"/>
  <c r="N6" i="12"/>
  <c r="P5" i="12"/>
  <c r="O5" i="12"/>
  <c r="N5" i="12"/>
  <c r="I6" i="12"/>
  <c r="I7" i="12"/>
  <c r="I8" i="12"/>
  <c r="I9" i="12"/>
  <c r="I10" i="12"/>
  <c r="I11" i="12"/>
  <c r="I12" i="12"/>
  <c r="I13" i="12"/>
  <c r="I14" i="12"/>
  <c r="I15" i="12"/>
  <c r="I16" i="12"/>
  <c r="I17" i="12"/>
  <c r="I18" i="12"/>
  <c r="I19" i="12"/>
  <c r="I20" i="12"/>
  <c r="I21" i="12"/>
  <c r="I22" i="12"/>
  <c r="I23" i="12"/>
  <c r="I24" i="12"/>
  <c r="I25" i="12"/>
  <c r="I26" i="12"/>
  <c r="I27" i="12"/>
  <c r="I28" i="12"/>
  <c r="I29" i="12"/>
  <c r="I5" i="12"/>
  <c r="H6" i="12"/>
  <c r="H7" i="12"/>
  <c r="H8" i="12"/>
  <c r="H9" i="12"/>
  <c r="H10" i="12"/>
  <c r="H11" i="12"/>
  <c r="H12" i="12"/>
  <c r="H13" i="12"/>
  <c r="H14" i="12"/>
  <c r="H15" i="12"/>
  <c r="H16" i="12"/>
  <c r="H17" i="12"/>
  <c r="H18" i="12"/>
  <c r="H19" i="12"/>
  <c r="H20" i="12"/>
  <c r="H21" i="12"/>
  <c r="H22" i="12"/>
  <c r="H23" i="12"/>
  <c r="H24" i="12"/>
  <c r="H25" i="12"/>
  <c r="H26" i="12"/>
  <c r="H27" i="12"/>
  <c r="H28" i="12"/>
  <c r="H29" i="12"/>
  <c r="H5" i="12"/>
  <c r="G29" i="12"/>
  <c r="G28" i="12"/>
  <c r="G27" i="12"/>
  <c r="G26" i="12"/>
  <c r="G25" i="12"/>
  <c r="G24" i="12"/>
  <c r="G23" i="12"/>
  <c r="G22" i="12"/>
  <c r="G21" i="12"/>
  <c r="G20" i="12"/>
  <c r="G19" i="12"/>
  <c r="G18" i="12"/>
  <c r="G17" i="12"/>
  <c r="G16" i="12"/>
  <c r="G15" i="12"/>
  <c r="G14" i="12"/>
  <c r="G13" i="12"/>
  <c r="G12" i="12"/>
  <c r="G11" i="12"/>
  <c r="G10" i="12"/>
  <c r="G9" i="12"/>
  <c r="G8" i="12"/>
  <c r="G7" i="12"/>
  <c r="G6" i="12"/>
  <c r="G5" i="12"/>
</calcChain>
</file>

<file path=xl/sharedStrings.xml><?xml version="1.0" encoding="utf-8"?>
<sst xmlns="http://schemas.openxmlformats.org/spreadsheetml/2006/main" count="59" uniqueCount="54">
  <si>
    <t>EUROCONTROL Data Set</t>
  </si>
  <si>
    <t>EUROCONTROL Data Snapshot #32: Continuous descent operations at the top 25 airports in Europe</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</si>
  <si>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</si>
  <si>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</si>
  <si>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</si>
  <si>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</si>
  <si>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</si>
  <si>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</si>
  <si>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</si>
  <si>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</si>
  <si>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</si>
  <si>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</si>
  <si>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</si>
  <si>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</si>
  <si>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Data source:</t>
  </si>
  <si>
    <t>https://ansperformance.eu/data/</t>
  </si>
  <si>
    <t>Jan-Aug 2019</t>
  </si>
  <si>
    <t xml:space="preserve"> </t>
  </si>
  <si>
    <t>Jan-Aug 2022</t>
  </si>
  <si>
    <t>Arrivals</t>
  </si>
  <si>
    <t>Arrivals_CDO</t>
  </si>
  <si>
    <t>Time level_sec</t>
  </si>
  <si>
    <t>CO2_kg</t>
  </si>
  <si>
    <t>Avg. time in level flight</t>
  </si>
  <si>
    <t>% of CDO</t>
  </si>
  <si>
    <t>CO2_kg_arr</t>
  </si>
  <si>
    <t>CDO flights</t>
  </si>
  <si>
    <t>Time level</t>
  </si>
  <si>
    <t>CO_FLTS</t>
  </si>
  <si>
    <t>Amsterdam</t>
  </si>
  <si>
    <t>Paris CDG</t>
  </si>
  <si>
    <t>Frankfurt</t>
  </si>
  <si>
    <t>London Heathrow</t>
  </si>
  <si>
    <t>Madrid</t>
  </si>
  <si>
    <t>Barcelona</t>
  </si>
  <si>
    <t>Munich</t>
  </si>
  <si>
    <t>Palma</t>
  </si>
  <si>
    <t>London Gatwick</t>
  </si>
  <si>
    <t>Athens</t>
  </si>
  <si>
    <t>Dublin</t>
  </si>
  <si>
    <t>Zurich</t>
  </si>
  <si>
    <t>Rome</t>
  </si>
  <si>
    <t>Oslo</t>
  </si>
  <si>
    <t>Lisbon</t>
  </si>
  <si>
    <t>Copenhagen</t>
  </si>
  <si>
    <t>Vienna</t>
  </si>
  <si>
    <t>Paris Orly</t>
  </si>
  <si>
    <t>Milan</t>
  </si>
  <si>
    <t>London Stansted</t>
  </si>
  <si>
    <t>Brussels</t>
  </si>
  <si>
    <t>Stockholm</t>
  </si>
  <si>
    <t>Berlin</t>
  </si>
  <si>
    <t>Manchester</t>
  </si>
  <si>
    <t>Geneva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</si>
</sst>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0.0%"/>
    <numFmt numFmtId="166" formatCode="0.0"/>
  </numFmts>
  <fonts count="17"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sz val="9"/>
      <name val="Calibri"/>
      <family val="2"/>
    </font>
    <font>
      <sz val="12"/>
      <color theme="1"/>
      <name val="Calibri"/>
      <family val="2"/>
      <scheme val="minor"/>
    </font>
    <font>
      <sz val="11"/>
      <color theme="1"/>
      <name val="Calibri"/>
      <family val="2"/>
      <scheme val="minor"/>
    </font>
    <font>
      <sz val="9"/>
      <color theme="0" tint="-4.9989318521683403E-2"/>
      <name val="Calibri"/>
      <family val="2"/>
      <scheme val="minor"/>
    </font>
    <font>
      <sz val="10"/>
      <color indexed="8"/>
      <name val="Arial"/>
      <family val="2"/>
    </font>
    <font>
      <sz val="8"/>
      <color indexed="8"/>
      <name val="Calibri"/>
      <family val="2"/>
      <scheme val="minor"/>
    </font>
    <font>
      <sz val="8"/>
      <color theme="0" tint="-4.9989318521683403E-2"/>
      <name val="Calibri"/>
      <family val="2"/>
      <scheme val="minor"/>
    </font>
    <font>
      <b/>
      <sz val="10"/>
      <color rgb="FFFFFF00"/>
      <name val="Calibri"/>
      <family val="2"/>
      <scheme val="minor"/>
    </font>
    <font>
      <b/>
      <sz val="12"/>
      <color rgb="FF0070C0"/>
      <name val="Calibri"/>
      <family val="2"/>
      <scheme val="minor"/>
    </font>
    <font>
      <u/>
      <sz val="12"/>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0" fontId="1" fillId="0" borderId="0"/>
    <xf numFmtId="0" fontId="5" fillId="0" borderId="0" applyNumberForma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3" fontId="8" fillId="0" borderId="0" applyFont="0" applyFill="0" applyBorder="0" applyAlignment="0" applyProtection="0"/>
    <xf numFmtId="0" fontId="10" fillId="0" borderId="0"/>
    <xf numFmtId="0" fontId="8" fillId="0" borderId="0"/>
    <xf numFmtId="43" fontId="10" fillId="0" borderId="0" applyFont="0" applyFill="0" applyBorder="0" applyAlignment="0" applyProtection="0"/>
    <xf numFmtId="9" fontId="10" fillId="0" borderId="0" applyFont="0" applyFill="0" applyBorder="0" applyAlignment="0" applyProtection="0"/>
  </cellStyleXfs>
  <cellXfs count="33">
    <xf numFmtId="0" fontId="0" fillId="0" borderId="0" xfId="0"/>
    <xf numFmtId="0" fontId="12" fillId="2" borderId="0" xfId="8" applyFont="1" applyFill="1" applyAlignment="1">
      <alignment horizontal="center" wrapText="1"/>
    </xf>
    <xf numFmtId="0" fontId="12" fillId="2" borderId="2" xfId="7" applyFont="1" applyFill="1" applyBorder="1"/>
    <xf numFmtId="0" fontId="9" fillId="2" borderId="3" xfId="8" applyFont="1" applyFill="1" applyBorder="1"/>
    <xf numFmtId="0" fontId="12" fillId="2" borderId="4" xfId="8" applyFont="1" applyFill="1" applyBorder="1" applyAlignment="1">
      <alignment horizontal="center" wrapText="1"/>
    </xf>
    <xf numFmtId="0" fontId="12" fillId="2" borderId="5" xfId="8" applyFont="1" applyFill="1" applyBorder="1" applyAlignment="1">
      <alignment horizontal="center" wrapText="1"/>
    </xf>
    <xf numFmtId="0" fontId="13" fillId="2" borderId="1" xfId="7" applyFont="1" applyFill="1" applyBorder="1" applyAlignment="1">
      <alignment horizontal="left" indent="2"/>
    </xf>
    <xf numFmtId="0" fontId="12" fillId="2" borderId="9" xfId="7" applyFont="1" applyFill="1" applyBorder="1"/>
    <xf numFmtId="0" fontId="12" fillId="2" borderId="10" xfId="7" applyFont="1" applyFill="1" applyBorder="1"/>
    <xf numFmtId="0" fontId="11" fillId="3" borderId="10" xfId="7" applyFont="1" applyFill="1" applyBorder="1"/>
    <xf numFmtId="0" fontId="11" fillId="3" borderId="11" xfId="7" applyFont="1" applyFill="1" applyBorder="1"/>
    <xf numFmtId="0" fontId="11" fillId="4" borderId="0" xfId="7" applyFont="1" applyFill="1"/>
    <xf numFmtId="164" fontId="11" fillId="4" borderId="4" xfId="9" applyNumberFormat="1" applyFont="1" applyFill="1" applyBorder="1"/>
    <xf numFmtId="164" fontId="11" fillId="4" borderId="0" xfId="9" applyNumberFormat="1" applyFont="1" applyFill="1" applyBorder="1"/>
    <xf numFmtId="166" fontId="11" fillId="4" borderId="0" xfId="7" applyNumberFormat="1" applyFont="1" applyFill="1"/>
    <xf numFmtId="165" fontId="11" fillId="4" borderId="0" xfId="10" applyNumberFormat="1" applyFont="1" applyFill="1" applyBorder="1"/>
    <xf numFmtId="166" fontId="11" fillId="4" borderId="5" xfId="7" applyNumberFormat="1" applyFont="1" applyFill="1" applyBorder="1"/>
    <xf numFmtId="164" fontId="11" fillId="4" borderId="6" xfId="9" applyNumberFormat="1" applyFont="1" applyFill="1" applyBorder="1"/>
    <xf numFmtId="164" fontId="11" fillId="4" borderId="7" xfId="9" applyNumberFormat="1" applyFont="1" applyFill="1" applyBorder="1"/>
    <xf numFmtId="166" fontId="11" fillId="4" borderId="7" xfId="7" applyNumberFormat="1" applyFont="1" applyFill="1" applyBorder="1"/>
    <xf numFmtId="165" fontId="11" fillId="4" borderId="7" xfId="10" applyNumberFormat="1" applyFont="1" applyFill="1" applyBorder="1"/>
    <xf numFmtId="166" fontId="11" fillId="4" borderId="8" xfId="7" applyNumberFormat="1" applyFont="1" applyFill="1" applyBorder="1"/>
    <xf numFmtId="0" fontId="5" fillId="4" borderId="0" xfId="2" applyFill="1"/>
    <xf numFmtId="0" fontId="0" fillId="4" borderId="0" xfId="0" applyFill="1"/>
    <xf numFmtId="0" fontId="14" fillId="4" borderId="0" xfId="7" applyFont="1" applyFill="1"/>
    <xf numFmtId="0" fontId="15" fillId="4" borderId="0" xfId="2" applyFont="1" applyFill="1"/>
    <xf numFmtId="0" fontId="16" fillId="4" borderId="0" xfId="7" applyFont="1" applyFill="1"/>
    <xf numFmtId="0" fontId="2" fillId="4" borderId="0" xfId="1" applyFont="1" applyFill="1"/>
    <xf numFmtId="15" fontId="0" fillId="4" borderId="0" xfId="0" applyNumberFormat="1" applyFill="1" applyAlignment="1">
      <alignment horizontal="left"/>
    </xf>
    <xf numFmtId="0" fontId="1" fillId="4" borderId="0" xfId="1" applyFill="1"/>
    <xf numFmtId="0" fontId="6" fillId="4" borderId="0" xfId="1" applyFont="1" applyFill="1" applyAlignment="1">
      <alignment vertical="center"/>
    </xf>
    <xf numFmtId="0" fontId="6" fillId="4" borderId="0" xfId="1" applyFont="1" applyFill="1" applyAlignment="1">
      <alignment vertical="center" wrapText="1"/>
    </xf>
    <xf numFmtId="0" fontId="3" fillId="4" borderId="0" xfId="1" applyFont="1" applyFill="1" applyAlignment="1">
      <alignment vertical="center"/>
    </xf>
  </cellXfs>
  <cellStyles count="11">
    <cellStyle name="Comma 2" xfId="4"/>
    <cellStyle name="Comma 3" xfId="6"/>
    <cellStyle name="Comma 4" xfId="9"/>
    <cellStyle name="Hyperlink" xfId="2" builtinId="8"/>
    <cellStyle name="Normal" xfId="0" builtinId="0"/>
    <cellStyle name="Normal 17" xfId="1"/>
    <cellStyle name="Normal 2" xfId="3"/>
    <cellStyle name="Normal 3" xfId="7"/>
    <cellStyle name="Normal 4" xfId="8"/>
    <cellStyle name="Percent 2" xfId="5"/>
    <cellStyle name="Percent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930402048367807"/>
          <c:y val="0.1355263597766857"/>
          <c:w val="0.72126564824272787"/>
          <c:h val="0.71487991995738576"/>
        </c:manualLayout>
      </c:layout>
      <c:bubbleChart>
        <c:varyColors val="0"/>
        <c:ser>
          <c:idx val="0"/>
          <c:order val="0"/>
          <c:spPr>
            <a:solidFill>
              <a:schemeClr val="accent2"/>
            </a:solidFill>
            <a:ln w="28575">
              <a:noFill/>
            </a:ln>
            <a:effectLst/>
          </c:spPr>
          <c:invertIfNegative val="0"/>
          <c:dLbls>
            <c:dLbl>
              <c:idx val="0"/>
              <c:layout>
                <c:manualLayout>
                  <c:x val="2.3360992431999739E-2"/>
                  <c:y val="-1.358983352907866E-2"/>
                </c:manualLayout>
              </c:layout>
              <c:tx>
                <c:rich>
                  <a:bodyPr wrap="square" lIns="0" tIns="19050" rIns="0" bIns="19050" anchor="ctr">
                    <a:noAutofit/>
                  </a:bodyPr>
                  <a:lstStyle/>
                  <a:p>
                    <a:pPr>
                      <a:defRPr sz="1200"/>
                    </a:pPr>
                    <a:fld id="{75A8B1BD-8F21-43D6-BC8E-E959A532F6D8}" type="CELLRANGE">
                      <a:rPr lang="en-US"/>
                      <a:pPr>
                        <a:defRPr sz="1200"/>
                      </a:pPr>
                      <a:t>[CELLRANGE]</a:t>
                    </a:fld>
                    <a:endParaRPr lang="en-GB"/>
                  </a:p>
                </c:rich>
              </c:tx>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15536017639050723"/>
                      <c:h val="5.0145421722996693E-2"/>
                    </c:manualLayout>
                  </c15:layout>
                  <c15:dlblFieldTable/>
                  <c15:showDataLabelsRange val="1"/>
                </c:ext>
                <c:ext xmlns:c16="http://schemas.microsoft.com/office/drawing/2014/chart" uri="{C3380CC4-5D6E-409C-BE32-E72D297353CC}">
                  <c16:uniqueId val="{00000000-5AE8-4B13-923B-229EE1E13223}"/>
                </c:ext>
              </c:extLst>
            </c:dLbl>
            <c:dLbl>
              <c:idx val="1"/>
              <c:layout>
                <c:manualLayout>
                  <c:x val="0"/>
                  <c:y val="-6.4956890252813093E-2"/>
                </c:manualLayout>
              </c:layout>
              <c:tx>
                <c:rich>
                  <a:bodyPr/>
                  <a:lstStyle/>
                  <a:p>
                    <a:fld id="{60E5B841-14A3-48A9-B95E-B71DCDD398C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1-5AE8-4B13-923B-229EE1E13223}"/>
                </c:ext>
              </c:extLst>
            </c:dLbl>
            <c:dLbl>
              <c:idx val="2"/>
              <c:layout>
                <c:manualLayout>
                  <c:x val="2.7056512056699698E-2"/>
                  <c:y val="-6.959666812801403E-2"/>
                </c:manualLayout>
              </c:layout>
              <c:tx>
                <c:rich>
                  <a:bodyPr/>
                  <a:lstStyle/>
                  <a:p>
                    <a:fld id="{505A9F65-9814-4787-A91A-12EBA79C200B}"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2-5AE8-4B13-923B-229EE1E13223}"/>
                </c:ext>
              </c:extLst>
            </c:dLbl>
            <c:dLbl>
              <c:idx val="3"/>
              <c:layout>
                <c:manualLayout>
                  <c:x val="-0.25183368914312798"/>
                  <c:y val="3.9438111939208036E-2"/>
                </c:manualLayout>
              </c:layout>
              <c:tx>
                <c:rich>
                  <a:bodyPr/>
                  <a:lstStyle/>
                  <a:p>
                    <a:fld id="{BF8A752D-ACCE-4C86-BB24-DC8AC96F69E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3-5AE8-4B13-923B-229EE1E13223}"/>
                </c:ext>
              </c:extLst>
            </c:dLbl>
            <c:dLbl>
              <c:idx val="4"/>
              <c:layout>
                <c:manualLayout>
                  <c:x val="-0.15546249543919119"/>
                  <c:y val="2.7838599960189118E-2"/>
                </c:manualLayout>
              </c:layout>
              <c:tx>
                <c:rich>
                  <a:bodyPr/>
                  <a:lstStyle/>
                  <a:p>
                    <a:fld id="{123B27B6-DAB5-43C0-B12F-E97BD015164B}"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4-5AE8-4B13-923B-229EE1E13223}"/>
                </c:ext>
              </c:extLst>
            </c:dLbl>
            <c:dLbl>
              <c:idx val="5"/>
              <c:layout>
                <c:manualLayout>
                  <c:x val="-0.19355820665308324"/>
                  <c:y val="2.2039036241414584E-2"/>
                </c:manualLayout>
              </c:layout>
              <c:tx>
                <c:rich>
                  <a:bodyPr wrap="square" lIns="0" tIns="19050" rIns="0" bIns="19050" anchor="ctr">
                    <a:noAutofit/>
                  </a:bodyPr>
                  <a:lstStyle/>
                  <a:p>
                    <a:pPr>
                      <a:defRPr sz="1200"/>
                    </a:pPr>
                    <a:fld id="{2E99B091-08BB-4107-9E7F-31F03D215B90}" type="CELLRANGE">
                      <a:rPr lang="en-US"/>
                      <a:pPr>
                        <a:defRPr sz="1200"/>
                      </a:pPr>
                      <a:t>[CELLRANGE]</a:t>
                    </a:fld>
                    <a:endParaRPr lang="en-GB"/>
                  </a:p>
                </c:rich>
              </c:tx>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12431508594744414"/>
                      <c:h val="9.4703346485459583E-2"/>
                    </c:manualLayout>
                  </c15:layout>
                  <c15:dlblFieldTable/>
                  <c15:showDataLabelsRange val="1"/>
                </c:ext>
                <c:ext xmlns:c16="http://schemas.microsoft.com/office/drawing/2014/chart" uri="{C3380CC4-5D6E-409C-BE32-E72D297353CC}">
                  <c16:uniqueId val="{00000005-5AE8-4B13-923B-229EE1E13223}"/>
                </c:ext>
              </c:extLst>
            </c:dLbl>
            <c:dLbl>
              <c:idx val="6"/>
              <c:layout>
                <c:manualLayout>
                  <c:x val="-0.15988983439850296"/>
                  <c:y val="1.3425057879356054E-2"/>
                </c:manualLayout>
              </c:layout>
              <c:tx>
                <c:rich>
                  <a:bodyPr/>
                  <a:lstStyle/>
                  <a:p>
                    <a:fld id="{808A4C0D-6EA0-4260-85DB-5447E2DC58C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6-5AE8-4B13-923B-229EE1E13223}"/>
                </c:ext>
              </c:extLst>
            </c:dLbl>
            <c:dLbl>
              <c:idx val="7"/>
              <c:layout>
                <c:manualLayout>
                  <c:x val="3.7462862847738046E-2"/>
                  <c:y val="2.5518778313605144E-2"/>
                </c:manualLayout>
              </c:layout>
              <c:tx>
                <c:rich>
                  <a:bodyPr/>
                  <a:lstStyle/>
                  <a:p>
                    <a:fld id="{60BE29C6-8446-429A-A046-831F5C30AF3D}"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7-5AE8-4B13-923B-229EE1E13223}"/>
                </c:ext>
              </c:extLst>
            </c:dLbl>
            <c:dLbl>
              <c:idx val="8"/>
              <c:layout>
                <c:manualLayout>
                  <c:x val="1.8731431423869023E-2"/>
                  <c:y val="-1.8559111500803655E-2"/>
                </c:manualLayout>
              </c:layout>
              <c:tx>
                <c:rich>
                  <a:bodyPr/>
                  <a:lstStyle/>
                  <a:p>
                    <a:fld id="{D37D93B7-DD72-4389-BC29-BC844A1B84D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8-5AE8-4B13-923B-229EE1E13223}"/>
                </c:ext>
              </c:extLst>
            </c:dLbl>
            <c:dLbl>
              <c:idx val="9"/>
              <c:layout>
                <c:manualLayout>
                  <c:x val="-0.11822777758161396"/>
                  <c:y val="-2.2855791100451966E-2"/>
                </c:manualLayout>
              </c:layout>
              <c:tx>
                <c:rich>
                  <a:bodyPr/>
                  <a:lstStyle/>
                  <a:p>
                    <a:fld id="{A600809A-8FCD-4F89-A851-9698CD629EE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9-5AE8-4B13-923B-229EE1E13223}"/>
                </c:ext>
              </c:extLst>
            </c:dLbl>
            <c:dLbl>
              <c:idx val="10"/>
              <c:layout>
                <c:manualLayout>
                  <c:x val="2.4975241898492029E-2"/>
                  <c:y val="-2.3198889376005102E-3"/>
                </c:manualLayout>
              </c:layout>
              <c:tx>
                <c:rich>
                  <a:bodyPr/>
                  <a:lstStyle/>
                  <a:p>
                    <a:fld id="{2D140C05-82A2-4A4D-81A0-70192EBB745D}"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A-5AE8-4B13-923B-229EE1E13223}"/>
                </c:ext>
              </c:extLst>
            </c:dLbl>
            <c:dLbl>
              <c:idx val="11"/>
              <c:layout>
                <c:manualLayout>
                  <c:x val="-0.17331151991651275"/>
                  <c:y val="1.3919384828523869E-2"/>
                </c:manualLayout>
              </c:layout>
              <c:tx>
                <c:rich>
                  <a:bodyPr/>
                  <a:lstStyle/>
                  <a:p>
                    <a:fld id="{8DD5EDBA-8F79-4309-847B-856B8F570D8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B-5AE8-4B13-923B-229EE1E13223}"/>
                </c:ext>
              </c:extLst>
            </c:dLbl>
            <c:dLbl>
              <c:idx val="12"/>
              <c:layout>
                <c:manualLayout>
                  <c:x val="3.3300322531322708E-2"/>
                  <c:y val="-4.871766768960982E-2"/>
                </c:manualLayout>
              </c:layout>
              <c:tx>
                <c:rich>
                  <a:bodyPr/>
                  <a:lstStyle/>
                  <a:p>
                    <a:fld id="{DD6A3E21-1BB3-4985-9B3E-0572A7E634F6}"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C-5AE8-4B13-923B-229EE1E13223}"/>
                </c:ext>
              </c:extLst>
            </c:dLbl>
            <c:dLbl>
              <c:idx val="13"/>
              <c:layout>
                <c:manualLayout>
                  <c:x val="6.5085586274810188E-3"/>
                  <c:y val="-6.4654503135234513E-3"/>
                </c:manualLayout>
              </c:layout>
              <c:tx>
                <c:rich>
                  <a:bodyPr/>
                  <a:lstStyle/>
                  <a:p>
                    <a:fld id="{6D8037E4-36B8-4150-8A9C-7B87E94ACFC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D-5AE8-4B13-923B-229EE1E13223}"/>
                </c:ext>
              </c:extLst>
            </c:dLbl>
            <c:dLbl>
              <c:idx val="14"/>
              <c:layout>
                <c:manualLayout>
                  <c:x val="1.6650161265661316E-2"/>
                  <c:y val="1.3919333625602806E-2"/>
                </c:manualLayout>
              </c:layout>
              <c:tx>
                <c:rich>
                  <a:bodyPr/>
                  <a:lstStyle/>
                  <a:p>
                    <a:fld id="{887EA87A-F15F-493B-873D-665FAB1FFE8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E-5AE8-4B13-923B-229EE1E13223}"/>
                </c:ext>
              </c:extLst>
            </c:dLbl>
            <c:dLbl>
              <c:idx val="15"/>
              <c:layout>
                <c:manualLayout>
                  <c:x val="1.8580793992679204E-2"/>
                  <c:y val="-4.8312525953013358E-2"/>
                </c:manualLayout>
              </c:layout>
              <c:tx>
                <c:rich>
                  <a:bodyPr wrap="square" lIns="0" tIns="19050" rIns="0" bIns="19050" anchor="ctr">
                    <a:noAutofit/>
                  </a:bodyPr>
                  <a:lstStyle/>
                  <a:p>
                    <a:pPr>
                      <a:defRPr sz="1200"/>
                    </a:pPr>
                    <a:fld id="{B43C367D-8EC8-4A03-89A0-CF084BCE6404}" type="CELLRANGE">
                      <a:rPr lang="en-US"/>
                      <a:pPr>
                        <a:defRPr sz="1200"/>
                      </a:pPr>
                      <a:t>[CELLRANGE]</a:t>
                    </a:fld>
                    <a:endParaRPr lang="en-GB"/>
                  </a:p>
                </c:rich>
              </c:tx>
              <c:spPr>
                <a:noFill/>
                <a:ln>
                  <a:noFill/>
                </a:ln>
                <a:effectLst/>
              </c:sp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15404964513964906"/>
                      <c:h val="3.6390812544195426E-2"/>
                    </c:manualLayout>
                  </c15:layout>
                  <c15:dlblFieldTable/>
                  <c15:showDataLabelsRange val="1"/>
                </c:ext>
                <c:ext xmlns:c16="http://schemas.microsoft.com/office/drawing/2014/chart" uri="{C3380CC4-5D6E-409C-BE32-E72D297353CC}">
                  <c16:uniqueId val="{0000000F-5AE8-4B13-923B-229EE1E13223}"/>
                </c:ext>
              </c:extLst>
            </c:dLbl>
            <c:dLbl>
              <c:idx val="16"/>
              <c:layout>
                <c:manualLayout>
                  <c:x val="4.1625403164153385E-3"/>
                  <c:y val="-1.1599444688002338E-2"/>
                </c:manualLayout>
              </c:layout>
              <c:tx>
                <c:rich>
                  <a:bodyPr/>
                  <a:lstStyle/>
                  <a:p>
                    <a:fld id="{210BE1B9-45DB-47C5-8B8D-229142E82F9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0-5AE8-4B13-923B-229EE1E13223}"/>
                </c:ext>
              </c:extLst>
            </c:dLbl>
            <c:dLbl>
              <c:idx val="17"/>
              <c:layout>
                <c:manualLayout>
                  <c:x val="-2.0812701582076693E-3"/>
                  <c:y val="-6.9596668128014032E-3"/>
                </c:manualLayout>
              </c:layout>
              <c:tx>
                <c:rich>
                  <a:bodyPr/>
                  <a:lstStyle/>
                  <a:p>
                    <a:fld id="{B9010FA5-BCE2-4FC4-97CC-620FB965FB2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1-5AE8-4B13-923B-229EE1E13223}"/>
                </c:ext>
              </c:extLst>
            </c:dLbl>
            <c:dLbl>
              <c:idx val="18"/>
              <c:layout>
                <c:manualLayout>
                  <c:x val="3.9544133005945635E-2"/>
                  <c:y val="-6.7276779190413555E-2"/>
                </c:manualLayout>
              </c:layout>
              <c:tx>
                <c:rich>
                  <a:bodyPr/>
                  <a:lstStyle/>
                  <a:p>
                    <a:fld id="{690D3B57-AB54-4647-AD4B-92EFACA8545D}"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2-5AE8-4B13-923B-229EE1E13223}"/>
                </c:ext>
              </c:extLst>
            </c:dLbl>
            <c:dLbl>
              <c:idx val="19"/>
              <c:layout>
                <c:manualLayout>
                  <c:x val="3.3300322531322708E-2"/>
                  <c:y val="-4.871766768960982E-2"/>
                </c:manualLayout>
              </c:layout>
              <c:tx>
                <c:rich>
                  <a:bodyPr/>
                  <a:lstStyle/>
                  <a:p>
                    <a:fld id="{9E9783E4-369D-4216-8DAD-2A68E834AD30}"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3-5AE8-4B13-923B-229EE1E13223}"/>
                </c:ext>
              </c:extLst>
            </c:dLbl>
            <c:dLbl>
              <c:idx val="20"/>
              <c:layout>
                <c:manualLayout>
                  <c:x val="4.1625403164153231E-2"/>
                  <c:y val="-6.7276779190413555E-2"/>
                </c:manualLayout>
              </c:layout>
              <c:tx>
                <c:rich>
                  <a:bodyPr/>
                  <a:lstStyle/>
                  <a:p>
                    <a:fld id="{E0160C8E-024A-4E4F-8F28-44AF07EC1F7D}"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4-5AE8-4B13-923B-229EE1E13223}"/>
                </c:ext>
              </c:extLst>
            </c:dLbl>
            <c:dLbl>
              <c:idx val="21"/>
              <c:layout>
                <c:manualLayout>
                  <c:x val="2.9137782214907367E-2"/>
                  <c:y val="-2.3198889376004676E-2"/>
                </c:manualLayout>
              </c:layout>
              <c:tx>
                <c:rich>
                  <a:bodyPr/>
                  <a:lstStyle/>
                  <a:p>
                    <a:fld id="{808DA28C-BB1F-4C95-9722-B76818968D5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5-5AE8-4B13-923B-229EE1E13223}"/>
                </c:ext>
              </c:extLst>
            </c:dLbl>
            <c:dLbl>
              <c:idx val="22"/>
              <c:layout>
                <c:manualLayout>
                  <c:x val="-0.1284060120287655"/>
                  <c:y val="1.5086050731554673E-2"/>
                </c:manualLayout>
              </c:layout>
              <c:tx>
                <c:rich>
                  <a:bodyPr/>
                  <a:lstStyle/>
                  <a:p>
                    <a:fld id="{DDEBEC7F-FEA4-406C-9E76-8669832AD07B}"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6-5AE8-4B13-923B-229EE1E13223}"/>
                </c:ext>
              </c:extLst>
            </c:dLbl>
            <c:dLbl>
              <c:idx val="23"/>
              <c:layout>
                <c:manualLayout>
                  <c:x val="1.8731431423868947E-2"/>
                  <c:y val="-6.9596668128014032E-3"/>
                </c:manualLayout>
              </c:layout>
              <c:tx>
                <c:rich>
                  <a:bodyPr/>
                  <a:lstStyle/>
                  <a:p>
                    <a:fld id="{21DCC4A3-788B-4530-B5ED-0124328A858B}"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7-5AE8-4B13-923B-229EE1E13223}"/>
                </c:ext>
              </c:extLst>
            </c:dLbl>
            <c:dLbl>
              <c:idx val="24"/>
              <c:layout>
                <c:manualLayout>
                  <c:x val="-0.1551095574936541"/>
                  <c:y val="4.8388210751958941E-2"/>
                </c:manualLayout>
              </c:layout>
              <c:tx>
                <c:rich>
                  <a:bodyPr/>
                  <a:lstStyle/>
                  <a:p>
                    <a:fld id="{34BA7C1D-CA6E-4BC9-B8C0-47D5D2AD7C5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18-5AE8-4B13-923B-229EE1E13223}"/>
                </c:ext>
              </c:extLst>
            </c:dLbl>
            <c:spPr>
              <a:noFill/>
              <a:ln>
                <a:noFill/>
              </a:ln>
              <a:effectLst/>
            </c:spPr>
            <c:txPr>
              <a:bodyPr wrap="square" lIns="0" tIns="19050" rIns="0" bIns="19050" anchor="ctr">
                <a:spAutoFit/>
              </a:bodyPr>
              <a:lstStyle/>
              <a:p>
                <a:pPr>
                  <a:defRPr sz="1200"/>
                </a:pPr>
                <a:endParaRPr lang="en-US"/>
              </a:p>
            </c:txP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Data!$N$5:$N$29</c:f>
              <c:numCache>
                <c:formatCode>0.0</c:formatCode>
                <c:ptCount val="25"/>
                <c:pt idx="0">
                  <c:v>132.61884612017394</c:v>
                </c:pt>
                <c:pt idx="1">
                  <c:v>332.63931451461099</c:v>
                </c:pt>
                <c:pt idx="2">
                  <c:v>283.04993490943571</c:v>
                </c:pt>
                <c:pt idx="3">
                  <c:v>205.37719515211478</c:v>
                </c:pt>
                <c:pt idx="4">
                  <c:v>118.74425916766764</c:v>
                </c:pt>
                <c:pt idx="5">
                  <c:v>94.231547347125243</c:v>
                </c:pt>
                <c:pt idx="6">
                  <c:v>227.44490874318751</c:v>
                </c:pt>
                <c:pt idx="7">
                  <c:v>109.50474844988619</c:v>
                </c:pt>
                <c:pt idx="8">
                  <c:v>244.27555645663475</c:v>
                </c:pt>
                <c:pt idx="9">
                  <c:v>76.242554309740711</c:v>
                </c:pt>
                <c:pt idx="10">
                  <c:v>102.93055209691359</c:v>
                </c:pt>
                <c:pt idx="11">
                  <c:v>179.96049360795453</c:v>
                </c:pt>
                <c:pt idx="12">
                  <c:v>80.728031738512556</c:v>
                </c:pt>
                <c:pt idx="13">
                  <c:v>36.805390408244151</c:v>
                </c:pt>
                <c:pt idx="14">
                  <c:v>68.240422115164023</c:v>
                </c:pt>
                <c:pt idx="15">
                  <c:v>53.029583435733592</c:v>
                </c:pt>
                <c:pt idx="16">
                  <c:v>105.21347969601597</c:v>
                </c:pt>
                <c:pt idx="17">
                  <c:v>343.01353645808996</c:v>
                </c:pt>
                <c:pt idx="18">
                  <c:v>194.23520353837333</c:v>
                </c:pt>
                <c:pt idx="19">
                  <c:v>204.93670438472418</c:v>
                </c:pt>
                <c:pt idx="20">
                  <c:v>200.2469892283242</c:v>
                </c:pt>
                <c:pt idx="21">
                  <c:v>50.259364926451518</c:v>
                </c:pt>
                <c:pt idx="22">
                  <c:v>109.77684082578391</c:v>
                </c:pt>
                <c:pt idx="23">
                  <c:v>89.009868357277185</c:v>
                </c:pt>
                <c:pt idx="24">
                  <c:v>188.39670731000368</c:v>
                </c:pt>
              </c:numCache>
            </c:numRef>
          </c:xVal>
          <c:yVal>
            <c:numRef>
              <c:f>Data!$O$5:$O$29</c:f>
              <c:numCache>
                <c:formatCode>0.0%</c:formatCode>
                <c:ptCount val="25"/>
                <c:pt idx="0">
                  <c:v>0.28105028161204659</c:v>
                </c:pt>
                <c:pt idx="1">
                  <c:v>2.4056742287912897E-2</c:v>
                </c:pt>
                <c:pt idx="2">
                  <c:v>4.8665241638675048E-2</c:v>
                </c:pt>
                <c:pt idx="3">
                  <c:v>0.12219473987962734</c:v>
                </c:pt>
                <c:pt idx="4">
                  <c:v>0.28671483077792692</c:v>
                </c:pt>
                <c:pt idx="5">
                  <c:v>0.34563510191650892</c:v>
                </c:pt>
                <c:pt idx="6">
                  <c:v>5.3714942681214697E-2</c:v>
                </c:pt>
                <c:pt idx="7">
                  <c:v>0.3678805954529995</c:v>
                </c:pt>
                <c:pt idx="8">
                  <c:v>0.13714103659507915</c:v>
                </c:pt>
                <c:pt idx="9">
                  <c:v>0.36911644475589817</c:v>
                </c:pt>
                <c:pt idx="10">
                  <c:v>0.37917295325706418</c:v>
                </c:pt>
                <c:pt idx="11">
                  <c:v>0.17196377840909091</c:v>
                </c:pt>
                <c:pt idx="12">
                  <c:v>0.37147678825201325</c:v>
                </c:pt>
                <c:pt idx="13">
                  <c:v>0.59129851519863408</c:v>
                </c:pt>
                <c:pt idx="14">
                  <c:v>0.49061711401697639</c:v>
                </c:pt>
                <c:pt idx="15">
                  <c:v>0.51445379700172034</c:v>
                </c:pt>
                <c:pt idx="16">
                  <c:v>0.31123052122514777</c:v>
                </c:pt>
                <c:pt idx="17">
                  <c:v>3.2992195897004535E-2</c:v>
                </c:pt>
                <c:pt idx="18">
                  <c:v>0.20263739864034727</c:v>
                </c:pt>
                <c:pt idx="19">
                  <c:v>0.15238684582743989</c:v>
                </c:pt>
                <c:pt idx="20">
                  <c:v>0.17204661840014127</c:v>
                </c:pt>
                <c:pt idx="21">
                  <c:v>0.49318240764756011</c:v>
                </c:pt>
                <c:pt idx="22">
                  <c:v>0.20010255825878867</c:v>
                </c:pt>
                <c:pt idx="23">
                  <c:v>0.44107097849900151</c:v>
                </c:pt>
                <c:pt idx="24">
                  <c:v>0.16438329694112191</c:v>
                </c:pt>
              </c:numCache>
            </c:numRef>
          </c:yVal>
          <c:bubbleSize>
            <c:numRef>
              <c:f>Data!$M$5:$M$29</c:f>
              <c:numCache>
                <c:formatCode>_-* #,##0_-;\-* #,##0_-;_-* "-"??_-;_-@_-</c:formatCode>
                <c:ptCount val="25"/>
                <c:pt idx="0">
                  <c:v>13552745.9867438</c:v>
                </c:pt>
                <c:pt idx="1">
                  <c:v>35788412.950595006</c:v>
                </c:pt>
                <c:pt idx="2">
                  <c:v>26659386.817361996</c:v>
                </c:pt>
                <c:pt idx="3">
                  <c:v>28184974.488119002</c:v>
                </c:pt>
                <c:pt idx="4">
                  <c:v>9130463.9600939993</c:v>
                </c:pt>
                <c:pt idx="5">
                  <c:v>5665380.916375</c:v>
                </c:pt>
                <c:pt idx="6">
                  <c:v>10820791.380108999</c:v>
                </c:pt>
                <c:pt idx="7">
                  <c:v>3968970.4304144997</c:v>
                </c:pt>
                <c:pt idx="8">
                  <c:v>11503129.339947999</c:v>
                </c:pt>
                <c:pt idx="9">
                  <c:v>2832422.6815209999</c:v>
                </c:pt>
                <c:pt idx="10">
                  <c:v>4936627.5998264998</c:v>
                </c:pt>
                <c:pt idx="11">
                  <c:v>6352852.8687962005</c:v>
                </c:pt>
                <c:pt idx="12">
                  <c:v>3553079.642155</c:v>
                </c:pt>
                <c:pt idx="13">
                  <c:v>1444282.275107</c:v>
                </c:pt>
                <c:pt idx="14">
                  <c:v>3138425.9377540001</c:v>
                </c:pt>
                <c:pt idx="15">
                  <c:v>2135390.1112230001</c:v>
                </c:pt>
                <c:pt idx="16">
                  <c:v>3319906.0215954995</c:v>
                </c:pt>
                <c:pt idx="17">
                  <c:v>11598225.088471999</c:v>
                </c:pt>
                <c:pt idx="18">
                  <c:v>8340933.1915419996</c:v>
                </c:pt>
                <c:pt idx="19">
                  <c:v>7671148.384740999</c:v>
                </c:pt>
                <c:pt idx="20">
                  <c:v>7201572.686272</c:v>
                </c:pt>
                <c:pt idx="21">
                  <c:v>1696320.7822540002</c:v>
                </c:pt>
                <c:pt idx="22">
                  <c:v>3027014.5682599996</c:v>
                </c:pt>
                <c:pt idx="23">
                  <c:v>3025896.5046403003</c:v>
                </c:pt>
                <c:pt idx="24">
                  <c:v>4564590.9429956004</c:v>
                </c:pt>
              </c:numCache>
            </c:numRef>
          </c:bubbleSize>
          <c:bubble3D val="1"/>
          <c:extLst>
            <c:ext xmlns:c15="http://schemas.microsoft.com/office/drawing/2012/chart" uri="{02D57815-91ED-43cb-92C2-25804820EDAC}">
              <c15:datalabelsRange>
                <c15:f>Data!$B$5:$B$29</c15:f>
                <c15:dlblRangeCache>
                  <c:ptCount val="25"/>
                  <c:pt idx="0">
                    <c:v>Amsterdam</c:v>
                  </c:pt>
                  <c:pt idx="1">
                    <c:v>Paris CDG</c:v>
                  </c:pt>
                  <c:pt idx="2">
                    <c:v>Frankfurt</c:v>
                  </c:pt>
                  <c:pt idx="3">
                    <c:v>London Heathrow</c:v>
                  </c:pt>
                  <c:pt idx="4">
                    <c:v>Madrid</c:v>
                  </c:pt>
                  <c:pt idx="5">
                    <c:v>Barcelona</c:v>
                  </c:pt>
                  <c:pt idx="6">
                    <c:v>Munich</c:v>
                  </c:pt>
                  <c:pt idx="7">
                    <c:v>Palma</c:v>
                  </c:pt>
                  <c:pt idx="8">
                    <c:v>London Gatwick</c:v>
                  </c:pt>
                  <c:pt idx="9">
                    <c:v>Athens</c:v>
                  </c:pt>
                  <c:pt idx="10">
                    <c:v>Dublin</c:v>
                  </c:pt>
                  <c:pt idx="11">
                    <c:v>Zurich</c:v>
                  </c:pt>
                  <c:pt idx="12">
                    <c:v>Rome</c:v>
                  </c:pt>
                  <c:pt idx="13">
                    <c:v>Oslo</c:v>
                  </c:pt>
                  <c:pt idx="14">
                    <c:v>Lisbon</c:v>
                  </c:pt>
                  <c:pt idx="15">
                    <c:v>Copenhagen</c:v>
                  </c:pt>
                  <c:pt idx="16">
                    <c:v>Vienna</c:v>
                  </c:pt>
                  <c:pt idx="17">
                    <c:v>Paris Orly</c:v>
                  </c:pt>
                  <c:pt idx="18">
                    <c:v>Milan</c:v>
                  </c:pt>
                  <c:pt idx="19">
                    <c:v>London Stansted</c:v>
                  </c:pt>
                  <c:pt idx="20">
                    <c:v>Brussels</c:v>
                  </c:pt>
                  <c:pt idx="21">
                    <c:v>Stockholm</c:v>
                  </c:pt>
                  <c:pt idx="22">
                    <c:v>Berlin</c:v>
                  </c:pt>
                  <c:pt idx="23">
                    <c:v>Manchester</c:v>
                  </c:pt>
                  <c:pt idx="24">
                    <c:v>Geneva</c:v>
                  </c:pt>
                </c15:dlblRangeCache>
              </c15:datalabelsRange>
            </c:ext>
            <c:ext xmlns:c16="http://schemas.microsoft.com/office/drawing/2014/chart" uri="{C3380CC4-5D6E-409C-BE32-E72D297353CC}">
              <c16:uniqueId val="{00000019-5AE8-4B13-923B-229EE1E13223}"/>
            </c:ext>
          </c:extLst>
        </c:ser>
        <c:dLbls>
          <c:showLegendKey val="0"/>
          <c:showVal val="0"/>
          <c:showCatName val="0"/>
          <c:showSerName val="0"/>
          <c:showPercent val="0"/>
          <c:showBubbleSize val="0"/>
        </c:dLbls>
        <c:bubbleScale val="30"/>
        <c:showNegBubbles val="0"/>
        <c:axId val="1289830344"/>
        <c:axId val="1289829032"/>
      </c:bubbleChart>
      <c:valAx>
        <c:axId val="1289830344"/>
        <c:scaling>
          <c:orientation val="minMax"/>
        </c:scaling>
        <c:delete val="0"/>
        <c:axPos val="b"/>
        <c:title>
          <c:tx>
            <c:rich>
              <a:bodyPr rot="0" spcFirstLastPara="1" vertOverflow="ellipsis" vert="horz" wrap="square" anchor="ctr" anchorCtr="1"/>
              <a:lstStyle/>
              <a:p>
                <a:pPr>
                  <a:defRPr sz="1500" b="0" i="0" u="none" strike="noStrike" kern="1200" baseline="0">
                    <a:solidFill>
                      <a:schemeClr val="tx1">
                        <a:lumMod val="85000"/>
                        <a:lumOff val="15000"/>
                      </a:schemeClr>
                    </a:solidFill>
                    <a:latin typeface="+mn-lt"/>
                    <a:ea typeface="+mn-ea"/>
                    <a:cs typeface="+mn-cs"/>
                  </a:defRPr>
                </a:pPr>
                <a:r>
                  <a:rPr lang="en-US" sz="1500" b="0">
                    <a:solidFill>
                      <a:schemeClr val="tx1">
                        <a:lumMod val="85000"/>
                        <a:lumOff val="15000"/>
                      </a:schemeClr>
                    </a:solidFill>
                  </a:rPr>
                  <a:t>Avg. time in level flight (seconds per arrival)</a:t>
                </a:r>
              </a:p>
            </c:rich>
          </c:tx>
          <c:layout>
            <c:manualLayout>
              <c:xMode val="edge"/>
              <c:yMode val="edge"/>
              <c:x val="0.22435821082902754"/>
              <c:y val="0.93166782654469538"/>
            </c:manualLayout>
          </c:layout>
          <c:overlay val="0"/>
          <c:spPr>
            <a:noFill/>
            <a:ln>
              <a:noFill/>
            </a:ln>
            <a:effectLst/>
          </c:spPr>
        </c:title>
        <c:numFmt formatCode="_(* #,##0_);_(* \(#,##0\);_(* &quot;-&quot;_);_(@_)"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500" b="0" i="0" u="none" strike="noStrike" kern="1200" baseline="0">
                <a:solidFill>
                  <a:schemeClr val="tx1">
                    <a:lumMod val="85000"/>
                    <a:lumOff val="15000"/>
                  </a:schemeClr>
                </a:solidFill>
                <a:latin typeface="+mn-lt"/>
                <a:ea typeface="+mn-ea"/>
                <a:cs typeface="+mn-cs"/>
              </a:defRPr>
            </a:pPr>
            <a:endParaRPr lang="en-US"/>
          </a:p>
        </c:txPr>
        <c:crossAx val="1289829032"/>
        <c:crosses val="autoZero"/>
        <c:crossBetween val="midCat"/>
      </c:valAx>
      <c:valAx>
        <c:axId val="1289829032"/>
        <c:scaling>
          <c:orientation val="minMax"/>
          <c:max val="0.60000000000000009"/>
          <c:min val="0"/>
        </c:scaling>
        <c:delete val="0"/>
        <c:axPos val="l"/>
        <c:title>
          <c:tx>
            <c:rich>
              <a:bodyPr/>
              <a:lstStyle/>
              <a:p>
                <a:pPr>
                  <a:defRPr sz="1500" b="0"/>
                </a:pPr>
                <a:r>
                  <a:rPr lang="en-US" sz="1500" b="0"/>
                  <a:t>% CDO from Top of descent</a:t>
                </a:r>
              </a:p>
            </c:rich>
          </c:tx>
          <c:layout>
            <c:manualLayout>
              <c:xMode val="edge"/>
              <c:yMode val="edge"/>
              <c:x val="1.6794606888531044E-2"/>
              <c:y val="0.26810043109747189"/>
            </c:manualLayout>
          </c:layout>
          <c:overlay val="0"/>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500" b="0" i="0" u="none" strike="noStrike" kern="1200" baseline="0">
                <a:solidFill>
                  <a:schemeClr val="tx1">
                    <a:lumMod val="85000"/>
                    <a:lumOff val="15000"/>
                  </a:schemeClr>
                </a:solidFill>
                <a:latin typeface="+mn-lt"/>
                <a:ea typeface="+mn-ea"/>
                <a:cs typeface="+mn-cs"/>
              </a:defRPr>
            </a:pPr>
            <a:endParaRPr lang="en-US"/>
          </a:p>
        </c:txPr>
        <c:crossAx val="1289830344"/>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133845527140566"/>
          <c:y val="0.13394062371052889"/>
          <c:w val="0.82118793649378496"/>
          <c:h val="0.5500897152847789"/>
        </c:manualLayout>
      </c:layout>
      <c:barChart>
        <c:barDir val="col"/>
        <c:grouping val="clustered"/>
        <c:varyColors val="0"/>
        <c:ser>
          <c:idx val="0"/>
          <c:order val="1"/>
          <c:tx>
            <c:v>Jan-Aug 2022 - add. CO₂ (kg/arrival)</c:v>
          </c:tx>
          <c:spPr>
            <a:solidFill>
              <a:schemeClr val="bg2">
                <a:lumMod val="75000"/>
                <a:alpha val="60000"/>
              </a:schemeClr>
            </a:solidFill>
          </c:spPr>
          <c:invertIfNegative val="0"/>
          <c:dLbls>
            <c:numFmt formatCode="#,##0" sourceLinked="0"/>
            <c:spPr>
              <a:noFill/>
              <a:ln>
                <a:noFill/>
              </a:ln>
              <a:effectLst/>
            </c:spPr>
            <c:txPr>
              <a:bodyPr rot="-5400000" vert="horz" wrap="square" lIns="38100" tIns="19050" rIns="38100" bIns="19050" anchor="ctr">
                <a:spAutoFit/>
              </a:bodyPr>
              <a:lstStyle/>
              <a:p>
                <a:pPr>
                  <a:defRPr sz="1400">
                    <a:solidFill>
                      <a:schemeClr val="bg2">
                        <a:lumMod val="50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Data!$B$5:$B$29</c:f>
              <c:strCache>
                <c:ptCount val="25"/>
                <c:pt idx="0">
                  <c:v>Amsterdam</c:v>
                </c:pt>
                <c:pt idx="1">
                  <c:v>Paris CDG</c:v>
                </c:pt>
                <c:pt idx="2">
                  <c:v>Frankfurt</c:v>
                </c:pt>
                <c:pt idx="3">
                  <c:v>London Heathrow</c:v>
                </c:pt>
                <c:pt idx="4">
                  <c:v>Madrid</c:v>
                </c:pt>
                <c:pt idx="5">
                  <c:v>Barcelona</c:v>
                </c:pt>
                <c:pt idx="6">
                  <c:v>Munich</c:v>
                </c:pt>
                <c:pt idx="7">
                  <c:v>Palma</c:v>
                </c:pt>
                <c:pt idx="8">
                  <c:v>London Gatwick</c:v>
                </c:pt>
                <c:pt idx="9">
                  <c:v>Athens</c:v>
                </c:pt>
                <c:pt idx="10">
                  <c:v>Dublin</c:v>
                </c:pt>
                <c:pt idx="11">
                  <c:v>Zurich</c:v>
                </c:pt>
                <c:pt idx="12">
                  <c:v>Rome</c:v>
                </c:pt>
                <c:pt idx="13">
                  <c:v>Oslo</c:v>
                </c:pt>
                <c:pt idx="14">
                  <c:v>Lisbon</c:v>
                </c:pt>
                <c:pt idx="15">
                  <c:v>Copenhagen</c:v>
                </c:pt>
                <c:pt idx="16">
                  <c:v>Vienna</c:v>
                </c:pt>
                <c:pt idx="17">
                  <c:v>Paris Orly</c:v>
                </c:pt>
                <c:pt idx="18">
                  <c:v>Milan</c:v>
                </c:pt>
                <c:pt idx="19">
                  <c:v>London Stansted</c:v>
                </c:pt>
                <c:pt idx="20">
                  <c:v>Brussels</c:v>
                </c:pt>
                <c:pt idx="21">
                  <c:v>Stockholm</c:v>
                </c:pt>
                <c:pt idx="22">
                  <c:v>Berlin</c:v>
                </c:pt>
                <c:pt idx="23">
                  <c:v>Manchester</c:v>
                </c:pt>
                <c:pt idx="24">
                  <c:v>Geneva</c:v>
                </c:pt>
              </c:strCache>
            </c:strRef>
          </c:cat>
          <c:val>
            <c:numRef>
              <c:f>Data!$P$5:$P$29</c:f>
              <c:numCache>
                <c:formatCode>0.0</c:formatCode>
                <c:ptCount val="25"/>
                <c:pt idx="0">
                  <c:v>98.87607601149648</c:v>
                </c:pt>
                <c:pt idx="1">
                  <c:v>269.46874092202455</c:v>
                </c:pt>
                <c:pt idx="2">
                  <c:v>214.23142361390845</c:v>
                </c:pt>
                <c:pt idx="3">
                  <c:v>232.37673747315526</c:v>
                </c:pt>
                <c:pt idx="4">
                  <c:v>80.640711864039417</c:v>
                </c:pt>
                <c:pt idx="5">
                  <c:v>61.621755056396701</c:v>
                </c:pt>
                <c:pt idx="6">
                  <c:v>119.62094849720867</c:v>
                </c:pt>
                <c:pt idx="7">
                  <c:v>51.918614844655046</c:v>
                </c:pt>
                <c:pt idx="8">
                  <c:v>166.5840635446396</c:v>
                </c:pt>
                <c:pt idx="9">
                  <c:v>41.351650921528261</c:v>
                </c:pt>
                <c:pt idx="10">
                  <c:v>72.313527763436213</c:v>
                </c:pt>
                <c:pt idx="11">
                  <c:v>93.999361813390749</c:v>
                </c:pt>
                <c:pt idx="12">
                  <c:v>52.597697213331955</c:v>
                </c:pt>
                <c:pt idx="13">
                  <c:v>22.017169351306443</c:v>
                </c:pt>
                <c:pt idx="14">
                  <c:v>47.999173170513117</c:v>
                </c:pt>
                <c:pt idx="15">
                  <c:v>32.799676075556036</c:v>
                </c:pt>
                <c:pt idx="16">
                  <c:v>50.969617280962609</c:v>
                </c:pt>
                <c:pt idx="17">
                  <c:v>180.66615400208732</c:v>
                </c:pt>
                <c:pt idx="18">
                  <c:v>136.63581278633794</c:v>
                </c:pt>
                <c:pt idx="19">
                  <c:v>135.62850750956505</c:v>
                </c:pt>
                <c:pt idx="20">
                  <c:v>127.16886255115664</c:v>
                </c:pt>
                <c:pt idx="21">
                  <c:v>31.426151066249215</c:v>
                </c:pt>
                <c:pt idx="22">
                  <c:v>57.48987841642451</c:v>
                </c:pt>
                <c:pt idx="23">
                  <c:v>58.665280533556299</c:v>
                </c:pt>
                <c:pt idx="24">
                  <c:v>88.202951498436747</c:v>
                </c:pt>
              </c:numCache>
            </c:numRef>
          </c:val>
          <c:extLst>
            <c:ext xmlns:c16="http://schemas.microsoft.com/office/drawing/2014/chart" uri="{C3380CC4-5D6E-409C-BE32-E72D297353CC}">
              <c16:uniqueId val="{00000000-03B6-45EE-B450-DBD4AD13F0CF}"/>
            </c:ext>
          </c:extLst>
        </c:ser>
        <c:dLbls>
          <c:showLegendKey val="0"/>
          <c:showVal val="0"/>
          <c:showCatName val="0"/>
          <c:showSerName val="0"/>
          <c:showPercent val="0"/>
          <c:showBubbleSize val="0"/>
        </c:dLbls>
        <c:gapWidth val="70"/>
        <c:axId val="326126976"/>
        <c:axId val="464516224"/>
      </c:barChart>
      <c:lineChart>
        <c:grouping val="stacked"/>
        <c:varyColors val="0"/>
        <c:ser>
          <c:idx val="1"/>
          <c:order val="0"/>
          <c:tx>
            <c:v>Jan-Aug 2019 - add. CO₂ (kg/arrival)</c:v>
          </c:tx>
          <c:spPr>
            <a:ln>
              <a:noFill/>
            </a:ln>
          </c:spPr>
          <c:marker>
            <c:symbol val="dash"/>
            <c:size val="15"/>
          </c:marker>
          <c:val>
            <c:numRef>
              <c:f>Data!$I$5:$I$29</c:f>
              <c:numCache>
                <c:formatCode>0.0</c:formatCode>
                <c:ptCount val="25"/>
                <c:pt idx="0">
                  <c:v>136.71899257853426</c:v>
                </c:pt>
                <c:pt idx="1">
                  <c:v>272.08183823523666</c:v>
                </c:pt>
                <c:pt idx="2">
                  <c:v>271.64327020081384</c:v>
                </c:pt>
                <c:pt idx="3">
                  <c:v>417.31967858052349</c:v>
                </c:pt>
                <c:pt idx="4">
                  <c:v>129.46162535480758</c:v>
                </c:pt>
                <c:pt idx="5">
                  <c:v>87.164392075662107</c:v>
                </c:pt>
                <c:pt idx="6">
                  <c:v>163.00652856845423</c:v>
                </c:pt>
                <c:pt idx="7">
                  <c:v>54.589394637941027</c:v>
                </c:pt>
                <c:pt idx="8">
                  <c:v>255.73448884180473</c:v>
                </c:pt>
                <c:pt idx="9">
                  <c:v>45.35196467440057</c:v>
                </c:pt>
                <c:pt idx="10">
                  <c:v>128.13829053066004</c:v>
                </c:pt>
                <c:pt idx="11">
                  <c:v>124.46879365431057</c:v>
                </c:pt>
                <c:pt idx="12">
                  <c:v>72.818763965475739</c:v>
                </c:pt>
                <c:pt idx="13">
                  <c:v>32.102620627541008</c:v>
                </c:pt>
                <c:pt idx="14">
                  <c:v>60.682659582376694</c:v>
                </c:pt>
                <c:pt idx="15">
                  <c:v>44.282378953463187</c:v>
                </c:pt>
                <c:pt idx="16">
                  <c:v>82.00246815879872</c:v>
                </c:pt>
                <c:pt idx="17">
                  <c:v>178.02299182093438</c:v>
                </c:pt>
                <c:pt idx="18">
                  <c:v>138.69460099219449</c:v>
                </c:pt>
                <c:pt idx="19">
                  <c:v>150.48512421768675</c:v>
                </c:pt>
                <c:pt idx="20">
                  <c:v>124.3724575122784</c:v>
                </c:pt>
                <c:pt idx="21">
                  <c:v>42.843200024336021</c:v>
                </c:pt>
                <c:pt idx="22">
                  <c:v>46.039360910908549</c:v>
                </c:pt>
                <c:pt idx="23">
                  <c:v>79.472458154577808</c:v>
                </c:pt>
                <c:pt idx="24">
                  <c:v>103.27135896592526</c:v>
                </c:pt>
              </c:numCache>
            </c:numRef>
          </c:val>
          <c:smooth val="0"/>
          <c:extLst>
            <c:ext xmlns:c16="http://schemas.microsoft.com/office/drawing/2014/chart" uri="{C3380CC4-5D6E-409C-BE32-E72D297353CC}">
              <c16:uniqueId val="{00000001-03B6-45EE-B450-DBD4AD13F0CF}"/>
            </c:ext>
          </c:extLst>
        </c:ser>
        <c:dLbls>
          <c:showLegendKey val="0"/>
          <c:showVal val="0"/>
          <c:showCatName val="0"/>
          <c:showSerName val="0"/>
          <c:showPercent val="0"/>
          <c:showBubbleSize val="0"/>
        </c:dLbls>
        <c:marker val="1"/>
        <c:smooth val="0"/>
        <c:axId val="326126976"/>
        <c:axId val="464516224"/>
      </c:lineChart>
      <c:catAx>
        <c:axId val="326126976"/>
        <c:scaling>
          <c:orientation val="minMax"/>
        </c:scaling>
        <c:delete val="0"/>
        <c:axPos val="b"/>
        <c:numFmt formatCode="General" sourceLinked="0"/>
        <c:majorTickMark val="out"/>
        <c:minorTickMark val="none"/>
        <c:tickLblPos val="nextTo"/>
        <c:txPr>
          <a:bodyPr rot="-5400000" vert="horz"/>
          <a:lstStyle/>
          <a:p>
            <a:pPr>
              <a:defRPr sz="1500">
                <a:latin typeface="+mn-lt"/>
                <a:cs typeface="Arial" panose="020B0604020202020204" pitchFamily="34" charset="0"/>
              </a:defRPr>
            </a:pPr>
            <a:endParaRPr lang="en-US"/>
          </a:p>
        </c:txPr>
        <c:crossAx val="464516224"/>
        <c:crosses val="autoZero"/>
        <c:auto val="1"/>
        <c:lblAlgn val="ctr"/>
        <c:lblOffset val="100"/>
        <c:noMultiLvlLbl val="0"/>
      </c:catAx>
      <c:valAx>
        <c:axId val="464516224"/>
        <c:scaling>
          <c:orientation val="minMax"/>
          <c:max val="425"/>
          <c:min val="0"/>
        </c:scaling>
        <c:delete val="0"/>
        <c:axPos val="l"/>
        <c:majorGridlines>
          <c:spPr>
            <a:ln>
              <a:noFill/>
            </a:ln>
          </c:spPr>
        </c:majorGridlines>
        <c:title>
          <c:tx>
            <c:rich>
              <a:bodyPr/>
              <a:lstStyle/>
              <a:p>
                <a:pPr>
                  <a:defRPr sz="1500" b="0">
                    <a:latin typeface="+mn-lt"/>
                  </a:defRPr>
                </a:pPr>
                <a:r>
                  <a:rPr lang="en-GB" sz="1500" b="0">
                    <a:latin typeface="+mn-lt"/>
                  </a:rPr>
                  <a:t>Add.</a:t>
                </a:r>
                <a:r>
                  <a:rPr lang="en-GB" sz="1500" b="0" baseline="0">
                    <a:latin typeface="+mn-lt"/>
                  </a:rPr>
                  <a:t> CO</a:t>
                </a:r>
                <a:r>
                  <a:rPr lang="en-GB" sz="1500" b="0" baseline="0">
                    <a:latin typeface="+mn-lt"/>
                    <a:cs typeface="Calibri" panose="020F0502020204030204" pitchFamily="34" charset="0"/>
                  </a:rPr>
                  <a:t>₂</a:t>
                </a:r>
                <a:r>
                  <a:rPr lang="en-GB" sz="1500" b="0" baseline="0">
                    <a:latin typeface="+mn-lt"/>
                  </a:rPr>
                  <a:t> emissions (kg/ arr)</a:t>
                </a:r>
                <a:endParaRPr lang="en-GB" sz="1500" b="0">
                  <a:latin typeface="+mn-lt"/>
                </a:endParaRPr>
              </a:p>
            </c:rich>
          </c:tx>
          <c:layout>
            <c:manualLayout>
              <c:xMode val="edge"/>
              <c:yMode val="edge"/>
              <c:x val="1.8412095998878004E-2"/>
              <c:y val="0.19638861688426126"/>
            </c:manualLayout>
          </c:layout>
          <c:overlay val="0"/>
        </c:title>
        <c:numFmt formatCode="0" sourceLinked="0"/>
        <c:majorTickMark val="none"/>
        <c:minorTickMark val="none"/>
        <c:tickLblPos val="nextTo"/>
        <c:txPr>
          <a:bodyPr/>
          <a:lstStyle/>
          <a:p>
            <a:pPr>
              <a:defRPr sz="1500"/>
            </a:pPr>
            <a:endParaRPr lang="en-US"/>
          </a:p>
        </c:txPr>
        <c:crossAx val="326126976"/>
        <c:crosses val="autoZero"/>
        <c:crossBetween val="between"/>
      </c:valAx>
      <c:spPr>
        <a:solidFill>
          <a:schemeClr val="bg1"/>
        </a:solidFill>
      </c:spPr>
    </c:plotArea>
    <c:legend>
      <c:legendPos val="r"/>
      <c:layout>
        <c:manualLayout>
          <c:xMode val="edge"/>
          <c:yMode val="edge"/>
          <c:x val="0.56000181627888557"/>
          <c:y val="0.14091127587981811"/>
          <c:w val="0.38156225592270532"/>
          <c:h val="0.14158237513665736"/>
        </c:manualLayout>
      </c:layout>
      <c:overlay val="0"/>
      <c:txPr>
        <a:bodyPr/>
        <a:lstStyle/>
        <a:p>
          <a:pPr>
            <a:defRPr sz="1600">
              <a:latin typeface="+mn-lt"/>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0</xdr:col>
      <xdr:colOff>425737</xdr:colOff>
      <xdr:row>0</xdr:row>
      <xdr:rowOff>180975</xdr:rowOff>
    </xdr:from>
    <xdr:to>
      <xdr:col>10</xdr:col>
      <xdr:colOff>532193</xdr:colOff>
      <xdr:row>32</xdr:row>
      <xdr:rowOff>88214</xdr:rowOff>
    </xdr:to>
    <xdr:graphicFrame macro="">
      <xdr:nvGraphicFramePr>
        <xdr:cNvPr id="2" name="Chart 1">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10</xdr:col>
      <xdr:colOff>466725</xdr:colOff>
      <xdr:row>1</xdr:row>
      <xdr:rowOff>177301</xdr:rowOff>
    </xdr:from>
    <xdr:to>
      <xdr:col>24</xdr:col>
      <xdr:colOff>378919</xdr:colOff>
      <xdr:row>33</xdr:row>
      <xdr:rowOff>73087</xdr:rowOff>
    </xdr:to>
    <xdr:graphicFrame macro="">
      <xdr:nvGraphicFramePr>
        <xdr:cNvPr id="3" name="Chart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0.08077</cdr:x>
      <cdr:y>0</cdr:y>
    </cdr:from>
    <cdr:to>
      <cdr:x>1</cdr:x>
      <cdr:y>0.12626</cdr:y>
    </cdr:to>
    <cdr:sp macro="" textlink="">
      <cdr:nvSpPr>
        <cdr:cNvPr id="2" name="TextBox 1"/>
        <cdr:cNvSpPr txBox="1"/>
      </cdr:nvSpPr>
      <cdr:spPr>
        <a:xfrm xmlns:a="http://schemas.openxmlformats.org/drawingml/2006/main">
          <a:off x="503145" y="0"/>
          <a:ext cx="5726205" cy="7440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600" b="0" u="sng"/>
            <a:t>Average time flown level and share of continuous descent approaches at</a:t>
          </a:r>
          <a:r>
            <a:rPr lang="en-GB" sz="1600" b="0" u="sng" baseline="0"/>
            <a:t> the top 25 European airports (Jan-Aug 2022)</a:t>
          </a:r>
          <a:endParaRPr lang="en-GB" sz="1600" b="0" u="sng"/>
        </a:p>
      </cdr:txBody>
    </cdr:sp>
  </cdr:relSizeAnchor>
  <cdr:relSizeAnchor xmlns:cdr="http://schemas.openxmlformats.org/drawingml/2006/chartDrawing">
    <cdr:from>
      <cdr:x>0.69346</cdr:x>
      <cdr:y>0.14459</cdr:y>
    </cdr:from>
    <cdr:to>
      <cdr:x>0.93072</cdr:x>
      <cdr:y>0.25595</cdr:y>
    </cdr:to>
    <cdr:sp macro="" textlink="">
      <cdr:nvSpPr>
        <cdr:cNvPr id="6" name="TextBox 1"/>
        <cdr:cNvSpPr txBox="1"/>
      </cdr:nvSpPr>
      <cdr:spPr>
        <a:xfrm xmlns:a="http://schemas.openxmlformats.org/drawingml/2006/main">
          <a:off x="4418892" y="852054"/>
          <a:ext cx="1511874" cy="656229"/>
        </a:xfrm>
        <a:prstGeom xmlns:a="http://schemas.openxmlformats.org/drawingml/2006/main" prst="rect">
          <a:avLst/>
        </a:prstGeom>
      </cdr:spPr>
      <cdr:txBody>
        <a:bodyPr xmlns:a="http://schemas.openxmlformats.org/drawingml/2006/main" wrap="square" lIns="0" tIns="36000" rIns="0" bIns="36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200">
              <a:solidFill>
                <a:schemeClr val="accent2"/>
              </a:solidFill>
            </a:rPr>
            <a:t>Bubble size provides an indication</a:t>
          </a:r>
          <a:r>
            <a:rPr lang="en-GB" sz="1200" baseline="0">
              <a:solidFill>
                <a:schemeClr val="accent2"/>
              </a:solidFill>
            </a:rPr>
            <a:t> of the total additional CO</a:t>
          </a:r>
          <a:r>
            <a:rPr lang="en-GB" sz="1200" baseline="-25000">
              <a:solidFill>
                <a:schemeClr val="accent2"/>
              </a:solidFill>
            </a:rPr>
            <a:t>2</a:t>
          </a:r>
          <a:r>
            <a:rPr lang="en-GB" sz="1200" baseline="0">
              <a:solidFill>
                <a:schemeClr val="accent2"/>
              </a:solidFill>
            </a:rPr>
            <a:t> emissions</a:t>
          </a:r>
          <a:endParaRPr lang="en-GB" sz="1200">
            <a:solidFill>
              <a:schemeClr val="accent2"/>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0.29441</cdr:x>
      <cdr:y>0.00972</cdr:y>
    </cdr:from>
    <cdr:to>
      <cdr:x>0.78065</cdr:x>
      <cdr:y>0.11507</cdr:y>
    </cdr:to>
    <cdr:sp macro="" textlink="">
      <cdr:nvSpPr>
        <cdr:cNvPr id="2" name="TextBox 1"/>
        <cdr:cNvSpPr txBox="1"/>
      </cdr:nvSpPr>
      <cdr:spPr>
        <a:xfrm xmlns:a="http://schemas.openxmlformats.org/drawingml/2006/main">
          <a:off x="2483307" y="57150"/>
          <a:ext cx="4101351" cy="6191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GB" sz="1600" b="0" u="sng">
              <a:latin typeface="+mn-lt"/>
            </a:rPr>
            <a:t>Additional</a:t>
          </a:r>
          <a:r>
            <a:rPr lang="en-GB" sz="1600" b="0" u="sng" baseline="0">
              <a:latin typeface="+mn-lt"/>
            </a:rPr>
            <a:t> CO</a:t>
          </a:r>
          <a:r>
            <a:rPr lang="en-GB" sz="1600" b="0" u="sng" baseline="0">
              <a:latin typeface="+mn-lt"/>
              <a:cs typeface="Calibri" panose="020F0502020204030204" pitchFamily="34" charset="0"/>
            </a:rPr>
            <a:t>₂</a:t>
          </a:r>
          <a:r>
            <a:rPr lang="en-GB" sz="1600" b="0" u="sng" baseline="0">
              <a:latin typeface="+mn-lt"/>
            </a:rPr>
            <a:t> emissions per arrival at the top 25 airports in Europe</a:t>
          </a:r>
        </a:p>
        <a:p xmlns:a="http://schemas.openxmlformats.org/drawingml/2006/main">
          <a:pPr algn="ctr"/>
          <a:r>
            <a:rPr lang="en-GB" sz="1400" b="0" u="none" baseline="0">
              <a:latin typeface="+mn-lt"/>
            </a:rPr>
            <a:t>(ordered by arrivals in 2022)</a:t>
          </a:r>
        </a:p>
        <a:p xmlns:a="http://schemas.openxmlformats.org/drawingml/2006/main">
          <a:pPr algn="ctr"/>
          <a:endParaRPr lang="en-GB" sz="1500" b="0" u="sng">
            <a:latin typeface="+mn-lt"/>
          </a:endParaRPr>
        </a:p>
      </cdr:txBody>
    </cdr:sp>
  </cdr:relSizeAnchor>
  <cdr:relSizeAnchor xmlns:cdr="http://schemas.openxmlformats.org/drawingml/2006/chartDrawing">
    <cdr:from>
      <cdr:x>0.439</cdr:x>
      <cdr:y>0.94976</cdr:y>
    </cdr:from>
    <cdr:to>
      <cdr:x>0.89296</cdr:x>
      <cdr:y>1</cdr:y>
    </cdr:to>
    <cdr:sp macro="" textlink="">
      <cdr:nvSpPr>
        <cdr:cNvPr id="3" name="TextBox 2"/>
        <cdr:cNvSpPr txBox="1"/>
      </cdr:nvSpPr>
      <cdr:spPr>
        <a:xfrm xmlns:a="http://schemas.openxmlformats.org/drawingml/2006/main">
          <a:off x="3702896" y="5581650"/>
          <a:ext cx="3829050" cy="2952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t>Due to data availability the Turkish airports could not</a:t>
          </a:r>
          <a:r>
            <a:rPr lang="en-GB" sz="1100" i="1" baseline="0"/>
            <a:t> be included</a:t>
          </a:r>
          <a:r>
            <a:rPr lang="en-GB" sz="1100" i="1"/>
            <a:t> in the analysis</a:t>
          </a:r>
        </a:p>
      </cdr:txBody>
    </cdr:sp>
  </cdr:relSizeAnchor>
</c:userShape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node/13786"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nsperformance.eu/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tabSelected="1" zoomScale="90" zoomScaleNormal="90" workbookViewId="0">
      <selection activeCell="C20" sqref="C20"/>
    </sheetView>
  </sheetViews>
  <sheetFormatPr defaultColWidth="8.81640625" defaultRowHeight="14.5" x14ac:dyDescent="0.35"/>
  <cols>
    <col min="1" max="1" width="4.453125" style="23" customWidth="1"/>
    <col min="2" max="2" width="22.1796875" style="23" customWidth="1"/>
    <col min="3" max="3" width="93.453125" style="23" customWidth="1"/>
    <col min="4" max="16384" width="8.81640625" style="23"/>
  </cols>
  <sheetData>
    <row r="2" spans="2:3" x14ac:dyDescent="0.35">
      <c r="B2" s="27" t="s">
        <v>0</v>
      </c>
    </row>
    <row r="3" spans="2:3" x14ac:dyDescent="0.35">
      <c r="B3" s="22" t="s">
        <v>1</v>
      </c>
    </row>
    <row r="4" spans="2:3" x14ac:dyDescent="0.35">
      <c r="B4" s="22"/>
    </row>
    <row r="5" spans="2:3" x14ac:dyDescent="0.35">
      <c r="B5" s="27" t="s">
        <v>2</v>
      </c>
      <c r="C5" s="28">
        <v>44824</v>
      </c>
    </row>
    <row r="6" spans="2:3" x14ac:dyDescent="0.35">
      <c r="B6" s="29" t="s">
        <v>3</v>
      </c>
    </row>
    <row r="7" spans="2:3" x14ac:dyDescent="0.35">
      <c r="B7" s="29" t="s">
        <v>4</v>
      </c>
    </row>
    <row r="8" spans="2:3" x14ac:dyDescent="0.35">
      <c r="B8" s="22"/>
      <c r="C8" s="22" t="s">
        <v>5</v>
      </c>
    </row>
    <row r="9" spans="2:3" x14ac:dyDescent="0.35">
      <c r="B9" s="22"/>
      <c r="C9" s="22"/>
    </row>
    <row r="10" spans="2:3" x14ac:dyDescent="0.35">
      <c r="C10" s="30" t="s">
        <v>6</v>
      </c>
    </row>
    <row r="11" spans="2:3" x14ac:dyDescent="0.35">
      <c r="C11" s="30" t="s">
        <v>7</v>
      </c>
    </row>
    <row r="12" spans="2:3" x14ac:dyDescent="0.35">
      <c r="C12" s="30" t="s">
        <v>8</v>
      </c>
    </row>
    <row r="13" spans="2:3" x14ac:dyDescent="0.35">
      <c r="C13" s="31" t="s">
        <v>9</v>
      </c>
    </row>
    <row r="14" spans="2:3" x14ac:dyDescent="0.35">
      <c r="C14" s="31" t="s">
        <v>10</v>
      </c>
    </row>
    <row r="15" spans="2:3" ht="24" x14ac:dyDescent="0.35">
      <c r="C15" s="31" t="s">
        <v>11</v>
      </c>
    </row>
    <row r="16" spans="2:3" x14ac:dyDescent="0.35">
      <c r="C16" s="31" t="s">
        <v>12</v>
      </c>
    </row>
    <row r="17" spans="2:2" x14ac:dyDescent="0.35">
      <c r="B17" s="32"/>
    </row>
    <row r="18" spans="2:2" x14ac:dyDescent="0.35">
      <c r="B18" s="32" t="s">
        <v>13</v>
      </c>
    </row>
  </sheetData>
  <hyperlinks>
    <hyperlink ref="C8" r:id="rId1"/>
    <hyperlink ref="B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40" sqref="N40"/>
    </sheetView>
  </sheetViews>
  <sheetFormatPr defaultColWidth="9.1796875" defaultRowHeight="14.5" x14ac:dyDescent="0.35"/>
  <cols>
    <col min="1" max="16384" width="9.1796875" style="23"/>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B2:P29"/>
  <sheetViews>
    <sheetView zoomScale="120" zoomScaleNormal="120" workbookViewId="0">
      <selection activeCell="P5" sqref="P5:P29"/>
    </sheetView>
  </sheetViews>
  <sheetFormatPr defaultColWidth="9.1796875" defaultRowHeight="10.5" x14ac:dyDescent="0.25"/>
  <cols>
    <col min="1" max="1" width="9.1796875" style="11"/>
    <col min="2" max="2" width="13.7265625" style="11" bestFit="1" customWidth="1"/>
    <col min="3" max="3" width="9.81640625" style="11" bestFit="1" customWidth="1"/>
    <col min="4" max="4" width="10.1796875" style="11" bestFit="1" customWidth="1"/>
    <col min="5" max="5" width="10.81640625" style="11" bestFit="1" customWidth="1"/>
    <col min="6" max="6" width="9.54296875" style="11" bestFit="1" customWidth="1"/>
    <col min="7" max="7" width="9.7265625" style="11" customWidth="1"/>
    <col min="8" max="8" width="6.81640625" style="11" bestFit="1" customWidth="1"/>
    <col min="9" max="9" width="7" style="11" customWidth="1"/>
    <col min="10" max="10" width="9.1796875" style="11"/>
    <col min="11" max="11" width="10.453125" style="11" bestFit="1" customWidth="1"/>
    <col min="12" max="13" width="10.7265625" style="11" customWidth="1"/>
    <col min="14" max="14" width="9.1796875" style="11"/>
    <col min="15" max="15" width="7.7265625" style="11" customWidth="1"/>
    <col min="16" max="16" width="7.54296875" style="11" customWidth="1"/>
    <col min="17" max="18" width="9.1796875" style="11"/>
    <col min="19" max="20" width="10.81640625" style="11" customWidth="1"/>
    <col min="21" max="16384" width="9.1796875" style="11"/>
  </cols>
  <sheetData>
    <row r="2" spans="2:16" ht="16" thickBot="1" x14ac:dyDescent="0.4">
      <c r="B2" s="24" t="s">
        <v>14</v>
      </c>
      <c r="C2" s="25" t="s">
        <v>15</v>
      </c>
      <c r="D2" s="26"/>
    </row>
    <row r="3" spans="2:16" ht="13" x14ac:dyDescent="0.3">
      <c r="B3" s="7"/>
      <c r="C3" s="6" t="s">
        <v>16</v>
      </c>
      <c r="D3" s="2"/>
      <c r="E3" s="2"/>
      <c r="F3" s="2"/>
      <c r="G3" s="2"/>
      <c r="H3" s="2"/>
      <c r="I3" s="3" t="s">
        <v>17</v>
      </c>
      <c r="J3" s="6" t="s">
        <v>18</v>
      </c>
      <c r="K3" s="2"/>
      <c r="L3" s="2"/>
      <c r="M3" s="2"/>
      <c r="N3" s="2"/>
      <c r="O3" s="2"/>
      <c r="P3" s="3" t="s">
        <v>17</v>
      </c>
    </row>
    <row r="4" spans="2:16" ht="21" x14ac:dyDescent="0.25">
      <c r="B4" s="8"/>
      <c r="C4" s="4" t="s">
        <v>19</v>
      </c>
      <c r="D4" s="1" t="s">
        <v>20</v>
      </c>
      <c r="E4" s="1" t="s">
        <v>21</v>
      </c>
      <c r="F4" s="1" t="s">
        <v>22</v>
      </c>
      <c r="G4" s="1" t="s">
        <v>23</v>
      </c>
      <c r="H4" s="1" t="s">
        <v>24</v>
      </c>
      <c r="I4" s="5" t="s">
        <v>25</v>
      </c>
      <c r="J4" s="4" t="s">
        <v>19</v>
      </c>
      <c r="K4" s="1" t="s">
        <v>26</v>
      </c>
      <c r="L4" s="1" t="s">
        <v>27</v>
      </c>
      <c r="M4" s="1" t="s">
        <v>28</v>
      </c>
      <c r="N4" s="1" t="s">
        <v>23</v>
      </c>
      <c r="O4" s="1" t="s">
        <v>24</v>
      </c>
      <c r="P4" s="5" t="s">
        <v>25</v>
      </c>
    </row>
    <row r="5" spans="2:16" x14ac:dyDescent="0.25">
      <c r="B5" s="9" t="s">
        <v>29</v>
      </c>
      <c r="C5" s="12">
        <v>169004</v>
      </c>
      <c r="D5" s="13">
        <v>36199</v>
      </c>
      <c r="E5" s="13">
        <v>30078920</v>
      </c>
      <c r="F5" s="13">
        <v>23106056.621742602</v>
      </c>
      <c r="G5" s="14">
        <f>E5/C5</f>
        <v>177.97756266123878</v>
      </c>
      <c r="H5" s="15">
        <f>D5/C5</f>
        <v>0.21419019668173533</v>
      </c>
      <c r="I5" s="16">
        <f>F5/C5</f>
        <v>136.71899257853426</v>
      </c>
      <c r="J5" s="12">
        <v>137068</v>
      </c>
      <c r="K5" s="13">
        <v>38523</v>
      </c>
      <c r="L5" s="13">
        <v>18177800</v>
      </c>
      <c r="M5" s="13">
        <v>13552745.9867438</v>
      </c>
      <c r="N5" s="14">
        <f>L5/J5</f>
        <v>132.61884612017394</v>
      </c>
      <c r="O5" s="15">
        <f>K5/J5</f>
        <v>0.28105028161204659</v>
      </c>
      <c r="P5" s="16">
        <f>M5/J5</f>
        <v>98.87607601149648</v>
      </c>
    </row>
    <row r="6" spans="2:16" x14ac:dyDescent="0.25">
      <c r="B6" s="9" t="s">
        <v>30</v>
      </c>
      <c r="C6" s="12">
        <v>167865</v>
      </c>
      <c r="D6" s="13">
        <v>4563</v>
      </c>
      <c r="E6" s="13">
        <v>57051360</v>
      </c>
      <c r="F6" s="13">
        <v>45673017.775357999</v>
      </c>
      <c r="G6" s="14">
        <f>E6/C6</f>
        <v>339.86453400053614</v>
      </c>
      <c r="H6" s="15">
        <f t="shared" ref="H6:H29" si="0">D6/C6</f>
        <v>2.7182557412206237E-2</v>
      </c>
      <c r="I6" s="16">
        <f t="shared" ref="I6:I29" si="1">F6/C6</f>
        <v>272.08183823523666</v>
      </c>
      <c r="J6" s="12">
        <v>132811</v>
      </c>
      <c r="K6" s="13">
        <v>3195</v>
      </c>
      <c r="L6" s="13">
        <v>44178160</v>
      </c>
      <c r="M6" s="13">
        <v>35788412.950595006</v>
      </c>
      <c r="N6" s="14">
        <f>L6/J6</f>
        <v>332.63931451461099</v>
      </c>
      <c r="O6" s="15">
        <f t="shared" ref="O6:O29" si="2">K6/J6</f>
        <v>2.4056742287912897E-2</v>
      </c>
      <c r="P6" s="16">
        <f t="shared" ref="P6:P29" si="3">M6/J6</f>
        <v>269.46874092202455</v>
      </c>
    </row>
    <row r="7" spans="2:16" x14ac:dyDescent="0.25">
      <c r="B7" s="9" t="s">
        <v>31</v>
      </c>
      <c r="C7" s="12">
        <v>171781</v>
      </c>
      <c r="D7" s="13">
        <v>4629</v>
      </c>
      <c r="E7" s="13">
        <v>59648420</v>
      </c>
      <c r="F7" s="13">
        <v>46663152.598366007</v>
      </c>
      <c r="G7" s="14">
        <f>E7/C7</f>
        <v>347.23525884702036</v>
      </c>
      <c r="H7" s="15">
        <f t="shared" si="0"/>
        <v>2.6947101251011463E-2</v>
      </c>
      <c r="I7" s="16">
        <f t="shared" si="1"/>
        <v>271.64327020081384</v>
      </c>
      <c r="J7" s="12">
        <v>124442</v>
      </c>
      <c r="K7" s="13">
        <v>6056</v>
      </c>
      <c r="L7" s="13">
        <v>35223300</v>
      </c>
      <c r="M7" s="13">
        <v>26659386.817361996</v>
      </c>
      <c r="N7" s="14">
        <f>L7/J7</f>
        <v>283.04993490943571</v>
      </c>
      <c r="O7" s="15">
        <f t="shared" si="2"/>
        <v>4.8665241638675048E-2</v>
      </c>
      <c r="P7" s="16">
        <f t="shared" si="3"/>
        <v>214.23142361390845</v>
      </c>
    </row>
    <row r="8" spans="2:16" x14ac:dyDescent="0.25">
      <c r="B8" s="9" t="s">
        <v>32</v>
      </c>
      <c r="C8" s="12">
        <v>159916</v>
      </c>
      <c r="D8" s="13">
        <v>13023</v>
      </c>
      <c r="E8" s="13">
        <v>50284235</v>
      </c>
      <c r="F8" s="13">
        <v>66736093.719882995</v>
      </c>
      <c r="G8" s="14">
        <f t="shared" ref="G8:G29" si="4">E8/C8</f>
        <v>314.44155056404611</v>
      </c>
      <c r="H8" s="15">
        <f t="shared" si="0"/>
        <v>8.1436504164686466E-2</v>
      </c>
      <c r="I8" s="16">
        <f t="shared" si="1"/>
        <v>417.31967858052349</v>
      </c>
      <c r="J8" s="12">
        <v>121290</v>
      </c>
      <c r="K8" s="13">
        <v>14821</v>
      </c>
      <c r="L8" s="13">
        <v>24910200</v>
      </c>
      <c r="M8" s="13">
        <v>28184974.488119002</v>
      </c>
      <c r="N8" s="14">
        <f t="shared" ref="N8:N29" si="5">L8/J8</f>
        <v>205.37719515211478</v>
      </c>
      <c r="O8" s="15">
        <f t="shared" si="2"/>
        <v>0.12219473987962734</v>
      </c>
      <c r="P8" s="16">
        <f t="shared" si="3"/>
        <v>232.37673747315526</v>
      </c>
    </row>
    <row r="9" spans="2:16" x14ac:dyDescent="0.25">
      <c r="B9" s="9" t="s">
        <v>33</v>
      </c>
      <c r="C9" s="12">
        <v>141037</v>
      </c>
      <c r="D9" s="13">
        <v>27912</v>
      </c>
      <c r="E9" s="13">
        <v>24800160</v>
      </c>
      <c r="F9" s="13">
        <v>18258879.255165998</v>
      </c>
      <c r="G9" s="14">
        <f t="shared" si="4"/>
        <v>175.84151676510419</v>
      </c>
      <c r="H9" s="15">
        <f t="shared" si="0"/>
        <v>0.1979055141558598</v>
      </c>
      <c r="I9" s="16">
        <f t="shared" si="1"/>
        <v>129.46162535480758</v>
      </c>
      <c r="J9" s="12">
        <v>113224</v>
      </c>
      <c r="K9" s="13">
        <v>32463</v>
      </c>
      <c r="L9" s="13">
        <v>13444700</v>
      </c>
      <c r="M9" s="13">
        <v>9130463.9600939993</v>
      </c>
      <c r="N9" s="14">
        <f t="shared" si="5"/>
        <v>118.74425916766764</v>
      </c>
      <c r="O9" s="15">
        <f t="shared" si="2"/>
        <v>0.28671483077792692</v>
      </c>
      <c r="P9" s="16">
        <f t="shared" si="3"/>
        <v>80.640711864039417</v>
      </c>
    </row>
    <row r="10" spans="2:16" x14ac:dyDescent="0.25">
      <c r="B10" s="9" t="s">
        <v>34</v>
      </c>
      <c r="C10" s="12">
        <v>115051</v>
      </c>
      <c r="D10" s="13">
        <v>34646</v>
      </c>
      <c r="E10" s="13">
        <v>13821495</v>
      </c>
      <c r="F10" s="13">
        <v>10028350.472697001</v>
      </c>
      <c r="G10" s="14">
        <f t="shared" si="4"/>
        <v>120.13363638734127</v>
      </c>
      <c r="H10" s="15">
        <f t="shared" si="0"/>
        <v>0.30113601793987016</v>
      </c>
      <c r="I10" s="16">
        <f t="shared" si="1"/>
        <v>87.164392075662107</v>
      </c>
      <c r="J10" s="12">
        <v>91938</v>
      </c>
      <c r="K10" s="13">
        <v>31777</v>
      </c>
      <c r="L10" s="13">
        <v>8663460</v>
      </c>
      <c r="M10" s="13">
        <v>5665380.916375</v>
      </c>
      <c r="N10" s="14">
        <f t="shared" si="5"/>
        <v>94.231547347125243</v>
      </c>
      <c r="O10" s="15">
        <f t="shared" si="2"/>
        <v>0.34563510191650892</v>
      </c>
      <c r="P10" s="16">
        <f t="shared" si="3"/>
        <v>61.621755056396701</v>
      </c>
    </row>
    <row r="11" spans="2:16" x14ac:dyDescent="0.25">
      <c r="B11" s="9" t="s">
        <v>35</v>
      </c>
      <c r="C11" s="12">
        <v>137749</v>
      </c>
      <c r="D11" s="13">
        <v>3752</v>
      </c>
      <c r="E11" s="13">
        <v>38757957</v>
      </c>
      <c r="F11" s="13">
        <v>22453986.303776</v>
      </c>
      <c r="G11" s="14">
        <f t="shared" si="4"/>
        <v>281.36652171703605</v>
      </c>
      <c r="H11" s="15">
        <f t="shared" si="0"/>
        <v>2.7237947280923998E-2</v>
      </c>
      <c r="I11" s="16">
        <f t="shared" si="1"/>
        <v>163.00652856845423</v>
      </c>
      <c r="J11" s="12">
        <v>90459</v>
      </c>
      <c r="K11" s="13">
        <v>4859</v>
      </c>
      <c r="L11" s="13">
        <v>20574439</v>
      </c>
      <c r="M11" s="13">
        <v>10820791.380108999</v>
      </c>
      <c r="N11" s="14">
        <f t="shared" si="5"/>
        <v>227.44490874318751</v>
      </c>
      <c r="O11" s="15">
        <f t="shared" si="2"/>
        <v>5.3714942681214697E-2</v>
      </c>
      <c r="P11" s="16">
        <f t="shared" si="3"/>
        <v>119.62094849720867</v>
      </c>
    </row>
    <row r="12" spans="2:16" x14ac:dyDescent="0.25">
      <c r="B12" s="9" t="s">
        <v>36</v>
      </c>
      <c r="C12" s="12">
        <v>75931</v>
      </c>
      <c r="D12" s="13">
        <v>27154</v>
      </c>
      <c r="E12" s="13">
        <v>8743860</v>
      </c>
      <c r="F12" s="13">
        <v>4145027.3242535</v>
      </c>
      <c r="G12" s="14">
        <f t="shared" si="4"/>
        <v>115.15533839933624</v>
      </c>
      <c r="H12" s="15">
        <f t="shared" si="0"/>
        <v>0.357614149688533</v>
      </c>
      <c r="I12" s="16">
        <f t="shared" si="1"/>
        <v>54.589394637941027</v>
      </c>
      <c r="J12" s="12">
        <v>76446</v>
      </c>
      <c r="K12" s="13">
        <v>28123</v>
      </c>
      <c r="L12" s="13">
        <v>8371200</v>
      </c>
      <c r="M12" s="13">
        <v>3968970.4304144997</v>
      </c>
      <c r="N12" s="14">
        <f t="shared" si="5"/>
        <v>109.50474844988619</v>
      </c>
      <c r="O12" s="15">
        <f t="shared" si="2"/>
        <v>0.3678805954529995</v>
      </c>
      <c r="P12" s="16">
        <f t="shared" si="3"/>
        <v>51.918614844655046</v>
      </c>
    </row>
    <row r="13" spans="2:16" x14ac:dyDescent="0.25">
      <c r="B13" s="9" t="s">
        <v>37</v>
      </c>
      <c r="C13" s="12">
        <v>96324</v>
      </c>
      <c r="D13" s="13">
        <v>10884</v>
      </c>
      <c r="E13" s="13">
        <v>30483260</v>
      </c>
      <c r="F13" s="13">
        <v>24633368.903198</v>
      </c>
      <c r="G13" s="14">
        <f t="shared" si="4"/>
        <v>316.46588596819066</v>
      </c>
      <c r="H13" s="15">
        <f t="shared" si="0"/>
        <v>0.11299364644325402</v>
      </c>
      <c r="I13" s="16">
        <f t="shared" si="1"/>
        <v>255.73448884180473</v>
      </c>
      <c r="J13" s="12">
        <v>69053</v>
      </c>
      <c r="K13" s="13">
        <v>9470</v>
      </c>
      <c r="L13" s="13">
        <v>16867960</v>
      </c>
      <c r="M13" s="13">
        <v>11503129.339947999</v>
      </c>
      <c r="N13" s="14">
        <f t="shared" si="5"/>
        <v>244.27555645663475</v>
      </c>
      <c r="O13" s="15">
        <f t="shared" si="2"/>
        <v>0.13714103659507915</v>
      </c>
      <c r="P13" s="16">
        <f t="shared" si="3"/>
        <v>166.5840635446396</v>
      </c>
    </row>
    <row r="14" spans="2:16" x14ac:dyDescent="0.25">
      <c r="B14" s="9" t="s">
        <v>38</v>
      </c>
      <c r="C14" s="12">
        <v>74111</v>
      </c>
      <c r="D14" s="13">
        <v>27035</v>
      </c>
      <c r="E14" s="13">
        <v>5929151</v>
      </c>
      <c r="F14" s="13">
        <v>3361079.4539845004</v>
      </c>
      <c r="G14" s="14">
        <f t="shared" si="4"/>
        <v>80.003656677146438</v>
      </c>
      <c r="H14" s="15">
        <f t="shared" si="0"/>
        <v>0.36479065186004778</v>
      </c>
      <c r="I14" s="16">
        <f t="shared" si="1"/>
        <v>45.35196467440057</v>
      </c>
      <c r="J14" s="12">
        <v>68496</v>
      </c>
      <c r="K14" s="13">
        <v>25283</v>
      </c>
      <c r="L14" s="13">
        <v>5222310</v>
      </c>
      <c r="M14" s="13">
        <v>2832422.6815209999</v>
      </c>
      <c r="N14" s="14">
        <f t="shared" si="5"/>
        <v>76.242554309740711</v>
      </c>
      <c r="O14" s="15">
        <f t="shared" si="2"/>
        <v>0.36911644475589817</v>
      </c>
      <c r="P14" s="16">
        <f t="shared" si="3"/>
        <v>41.351650921528261</v>
      </c>
    </row>
    <row r="15" spans="2:16" x14ac:dyDescent="0.25">
      <c r="B15" s="9" t="s">
        <v>39</v>
      </c>
      <c r="C15" s="12">
        <v>79827</v>
      </c>
      <c r="D15" s="13">
        <v>22788</v>
      </c>
      <c r="E15" s="13">
        <v>13780998</v>
      </c>
      <c r="F15" s="13">
        <v>10228895.318190999</v>
      </c>
      <c r="G15" s="14">
        <f t="shared" si="4"/>
        <v>172.63579991732121</v>
      </c>
      <c r="H15" s="15">
        <f t="shared" si="0"/>
        <v>0.28546732308617384</v>
      </c>
      <c r="I15" s="16">
        <f t="shared" si="1"/>
        <v>128.13829053066004</v>
      </c>
      <c r="J15" s="12">
        <v>68267</v>
      </c>
      <c r="K15" s="13">
        <v>25885</v>
      </c>
      <c r="L15" s="13">
        <v>7026760</v>
      </c>
      <c r="M15" s="13">
        <v>4936627.5998264998</v>
      </c>
      <c r="N15" s="14">
        <f t="shared" si="5"/>
        <v>102.93055209691359</v>
      </c>
      <c r="O15" s="15">
        <f t="shared" si="2"/>
        <v>0.37917295325706418</v>
      </c>
      <c r="P15" s="16">
        <f t="shared" si="3"/>
        <v>72.313527763436213</v>
      </c>
    </row>
    <row r="16" spans="2:16" x14ac:dyDescent="0.25">
      <c r="B16" s="9" t="s">
        <v>40</v>
      </c>
      <c r="C16" s="12">
        <v>90139</v>
      </c>
      <c r="D16" s="13">
        <v>12327</v>
      </c>
      <c r="E16" s="13">
        <v>19028720</v>
      </c>
      <c r="F16" s="13">
        <v>11219492.591205901</v>
      </c>
      <c r="G16" s="14">
        <f t="shared" si="4"/>
        <v>211.10418353875681</v>
      </c>
      <c r="H16" s="15">
        <f t="shared" si="0"/>
        <v>0.13675545546322901</v>
      </c>
      <c r="I16" s="16">
        <f t="shared" si="1"/>
        <v>124.46879365431057</v>
      </c>
      <c r="J16" s="12">
        <v>67584</v>
      </c>
      <c r="K16" s="13">
        <v>11622</v>
      </c>
      <c r="L16" s="13">
        <v>12162450</v>
      </c>
      <c r="M16" s="13">
        <v>6352852.8687962005</v>
      </c>
      <c r="N16" s="14">
        <f t="shared" si="5"/>
        <v>179.96049360795453</v>
      </c>
      <c r="O16" s="15">
        <f t="shared" si="2"/>
        <v>0.17196377840909091</v>
      </c>
      <c r="P16" s="16">
        <f t="shared" si="3"/>
        <v>93.999361813390749</v>
      </c>
    </row>
    <row r="17" spans="2:16" x14ac:dyDescent="0.25">
      <c r="B17" s="9" t="s">
        <v>41</v>
      </c>
      <c r="C17" s="12">
        <v>104680</v>
      </c>
      <c r="D17" s="13">
        <v>34221</v>
      </c>
      <c r="E17" s="13">
        <v>11088980</v>
      </c>
      <c r="F17" s="13">
        <v>7622668.211906001</v>
      </c>
      <c r="G17" s="14">
        <f t="shared" si="4"/>
        <v>105.93217424531906</v>
      </c>
      <c r="H17" s="15">
        <f t="shared" si="0"/>
        <v>0.32691058463889949</v>
      </c>
      <c r="I17" s="16">
        <f t="shared" si="1"/>
        <v>72.818763965475739</v>
      </c>
      <c r="J17" s="12">
        <v>67552</v>
      </c>
      <c r="K17" s="13">
        <v>25094</v>
      </c>
      <c r="L17" s="13">
        <v>5453340</v>
      </c>
      <c r="M17" s="13">
        <v>3553079.642155</v>
      </c>
      <c r="N17" s="14">
        <f t="shared" si="5"/>
        <v>80.728031738512556</v>
      </c>
      <c r="O17" s="15">
        <f t="shared" si="2"/>
        <v>0.37147678825201325</v>
      </c>
      <c r="P17" s="16">
        <f t="shared" si="3"/>
        <v>52.597697213331955</v>
      </c>
    </row>
    <row r="18" spans="2:16" x14ac:dyDescent="0.25">
      <c r="B18" s="9" t="s">
        <v>42</v>
      </c>
      <c r="C18" s="12">
        <v>83087</v>
      </c>
      <c r="D18" s="13">
        <v>42587</v>
      </c>
      <c r="E18" s="13">
        <v>4338860</v>
      </c>
      <c r="F18" s="13">
        <v>2667310.4400804997</v>
      </c>
      <c r="G18" s="14">
        <f t="shared" si="4"/>
        <v>52.220684342917664</v>
      </c>
      <c r="H18" s="15">
        <f t="shared" si="0"/>
        <v>0.5125591247728285</v>
      </c>
      <c r="I18" s="16">
        <f t="shared" si="1"/>
        <v>32.102620627541008</v>
      </c>
      <c r="J18" s="12">
        <v>65598</v>
      </c>
      <c r="K18" s="13">
        <v>38788</v>
      </c>
      <c r="L18" s="13">
        <v>2414360</v>
      </c>
      <c r="M18" s="13">
        <v>1444282.275107</v>
      </c>
      <c r="N18" s="14">
        <f t="shared" si="5"/>
        <v>36.805390408244151</v>
      </c>
      <c r="O18" s="15">
        <f t="shared" si="2"/>
        <v>0.59129851519863408</v>
      </c>
      <c r="P18" s="16">
        <f t="shared" si="3"/>
        <v>22.017169351306443</v>
      </c>
    </row>
    <row r="19" spans="2:16" x14ac:dyDescent="0.25">
      <c r="B19" s="9" t="s">
        <v>43</v>
      </c>
      <c r="C19" s="12">
        <v>72563</v>
      </c>
      <c r="D19" s="13">
        <v>34914</v>
      </c>
      <c r="E19" s="13">
        <v>5855440</v>
      </c>
      <c r="F19" s="13">
        <v>4403315.8272759998</v>
      </c>
      <c r="G19" s="14">
        <f t="shared" si="4"/>
        <v>80.694568857406665</v>
      </c>
      <c r="H19" s="15">
        <f t="shared" si="0"/>
        <v>0.48115430729159486</v>
      </c>
      <c r="I19" s="16">
        <f t="shared" si="1"/>
        <v>60.682659582376694</v>
      </c>
      <c r="J19" s="12">
        <v>65385</v>
      </c>
      <c r="K19" s="13">
        <v>32079</v>
      </c>
      <c r="L19" s="13">
        <v>4461900</v>
      </c>
      <c r="M19" s="13">
        <v>3138425.9377540001</v>
      </c>
      <c r="N19" s="14">
        <f t="shared" si="5"/>
        <v>68.240422115164023</v>
      </c>
      <c r="O19" s="15">
        <f t="shared" si="2"/>
        <v>0.49061711401697639</v>
      </c>
      <c r="P19" s="16">
        <f t="shared" si="3"/>
        <v>47.999173170513117</v>
      </c>
    </row>
    <row r="20" spans="2:16" x14ac:dyDescent="0.25">
      <c r="B20" s="9" t="s">
        <v>44</v>
      </c>
      <c r="C20" s="12">
        <v>87737</v>
      </c>
      <c r="D20" s="13">
        <v>39525</v>
      </c>
      <c r="E20" s="13">
        <v>6159820</v>
      </c>
      <c r="F20" s="13">
        <v>3885203.0822399994</v>
      </c>
      <c r="G20" s="14">
        <f t="shared" si="4"/>
        <v>70.207780069981879</v>
      </c>
      <c r="H20" s="15">
        <f t="shared" si="0"/>
        <v>0.45049409029257897</v>
      </c>
      <c r="I20" s="16">
        <f t="shared" si="1"/>
        <v>44.282378953463187</v>
      </c>
      <c r="J20" s="12">
        <v>65104</v>
      </c>
      <c r="K20" s="13">
        <v>33493</v>
      </c>
      <c r="L20" s="13">
        <v>3452438</v>
      </c>
      <c r="M20" s="13">
        <v>2135390.1112230001</v>
      </c>
      <c r="N20" s="14">
        <f t="shared" si="5"/>
        <v>53.029583435733592</v>
      </c>
      <c r="O20" s="15">
        <f t="shared" si="2"/>
        <v>0.51445379700172034</v>
      </c>
      <c r="P20" s="16">
        <f t="shared" si="3"/>
        <v>32.799676075556036</v>
      </c>
    </row>
    <row r="21" spans="2:16" x14ac:dyDescent="0.25">
      <c r="B21" s="9" t="s">
        <v>45</v>
      </c>
      <c r="C21" s="12">
        <v>93235</v>
      </c>
      <c r="D21" s="13">
        <v>23063</v>
      </c>
      <c r="E21" s="13">
        <v>13287180</v>
      </c>
      <c r="F21" s="13">
        <v>7645500.1187855992</v>
      </c>
      <c r="G21" s="14">
        <f t="shared" si="4"/>
        <v>142.51279026116802</v>
      </c>
      <c r="H21" s="15">
        <f t="shared" si="0"/>
        <v>0.24736418726872955</v>
      </c>
      <c r="I21" s="16">
        <f t="shared" si="1"/>
        <v>82.00246815879872</v>
      </c>
      <c r="J21" s="12">
        <v>65135</v>
      </c>
      <c r="K21" s="13">
        <v>20272</v>
      </c>
      <c r="L21" s="13">
        <v>6853080</v>
      </c>
      <c r="M21" s="13">
        <v>3319906.0215954995</v>
      </c>
      <c r="N21" s="14">
        <f t="shared" si="5"/>
        <v>105.21347969601597</v>
      </c>
      <c r="O21" s="15">
        <f t="shared" si="2"/>
        <v>0.31123052122514777</v>
      </c>
      <c r="P21" s="16">
        <f t="shared" si="3"/>
        <v>50.969617280962609</v>
      </c>
    </row>
    <row r="22" spans="2:16" x14ac:dyDescent="0.25">
      <c r="B22" s="9" t="s">
        <v>46</v>
      </c>
      <c r="C22" s="12">
        <v>75665</v>
      </c>
      <c r="D22" s="13">
        <v>2660</v>
      </c>
      <c r="E22" s="13">
        <v>28168400</v>
      </c>
      <c r="F22" s="13">
        <v>13470109.676130999</v>
      </c>
      <c r="G22" s="14">
        <f t="shared" si="4"/>
        <v>372.27780347584746</v>
      </c>
      <c r="H22" s="15">
        <f t="shared" si="0"/>
        <v>3.5154959360338335E-2</v>
      </c>
      <c r="I22" s="16">
        <f t="shared" si="1"/>
        <v>178.02299182093438</v>
      </c>
      <c r="J22" s="12">
        <v>64197</v>
      </c>
      <c r="K22" s="13">
        <v>2118</v>
      </c>
      <c r="L22" s="13">
        <v>22020440</v>
      </c>
      <c r="M22" s="13">
        <v>11598225.088471999</v>
      </c>
      <c r="N22" s="14">
        <f t="shared" si="5"/>
        <v>343.01353645808996</v>
      </c>
      <c r="O22" s="15">
        <f t="shared" si="2"/>
        <v>3.2992195897004535E-2</v>
      </c>
      <c r="P22" s="16">
        <f t="shared" si="3"/>
        <v>180.66615400208732</v>
      </c>
    </row>
    <row r="23" spans="2:16" x14ac:dyDescent="0.25">
      <c r="B23" s="9" t="s">
        <v>47</v>
      </c>
      <c r="C23" s="12">
        <v>73986</v>
      </c>
      <c r="D23" s="13">
        <v>12909</v>
      </c>
      <c r="E23" s="13">
        <v>15118324</v>
      </c>
      <c r="F23" s="13">
        <v>10261458.749008501</v>
      </c>
      <c r="G23" s="14">
        <f t="shared" si="4"/>
        <v>204.34033465790824</v>
      </c>
      <c r="H23" s="15">
        <f t="shared" si="0"/>
        <v>0.17447895547806341</v>
      </c>
      <c r="I23" s="16">
        <f t="shared" si="1"/>
        <v>138.69460099219449</v>
      </c>
      <c r="J23" s="12">
        <v>61045</v>
      </c>
      <c r="K23" s="13">
        <v>12370</v>
      </c>
      <c r="L23" s="13">
        <v>11857088</v>
      </c>
      <c r="M23" s="13">
        <v>8340933.1915419996</v>
      </c>
      <c r="N23" s="14">
        <f t="shared" si="5"/>
        <v>194.23520353837333</v>
      </c>
      <c r="O23" s="15">
        <f t="shared" si="2"/>
        <v>0.20263739864034727</v>
      </c>
      <c r="P23" s="16">
        <f t="shared" si="3"/>
        <v>136.63581278633794</v>
      </c>
    </row>
    <row r="24" spans="2:16" x14ac:dyDescent="0.25">
      <c r="B24" s="9" t="s">
        <v>48</v>
      </c>
      <c r="C24" s="12">
        <v>66513</v>
      </c>
      <c r="D24" s="13">
        <v>7724</v>
      </c>
      <c r="E24" s="13">
        <v>15194406</v>
      </c>
      <c r="F24" s="13">
        <v>10009217.067090999</v>
      </c>
      <c r="G24" s="14">
        <f t="shared" si="4"/>
        <v>228.44265030896216</v>
      </c>
      <c r="H24" s="15">
        <f t="shared" si="0"/>
        <v>0.11612767428923669</v>
      </c>
      <c r="I24" s="16">
        <f t="shared" si="1"/>
        <v>150.48512421768675</v>
      </c>
      <c r="J24" s="12">
        <v>56560</v>
      </c>
      <c r="K24" s="13">
        <v>8619</v>
      </c>
      <c r="L24" s="13">
        <v>11591220</v>
      </c>
      <c r="M24" s="13">
        <v>7671148.384740999</v>
      </c>
      <c r="N24" s="14">
        <f t="shared" si="5"/>
        <v>204.93670438472418</v>
      </c>
      <c r="O24" s="15">
        <f t="shared" si="2"/>
        <v>0.15238684582743989</v>
      </c>
      <c r="P24" s="16">
        <f t="shared" si="3"/>
        <v>135.62850750956505</v>
      </c>
    </row>
    <row r="25" spans="2:16" x14ac:dyDescent="0.25">
      <c r="B25" s="9" t="s">
        <v>49</v>
      </c>
      <c r="C25" s="12">
        <v>76028</v>
      </c>
      <c r="D25" s="13">
        <v>12570</v>
      </c>
      <c r="E25" s="13">
        <v>16045440</v>
      </c>
      <c r="F25" s="13">
        <v>9455789.1997435018</v>
      </c>
      <c r="G25" s="14">
        <f t="shared" si="4"/>
        <v>211.04645656863261</v>
      </c>
      <c r="H25" s="15">
        <f t="shared" si="0"/>
        <v>0.16533382438049141</v>
      </c>
      <c r="I25" s="16">
        <f t="shared" si="1"/>
        <v>124.3724575122784</v>
      </c>
      <c r="J25" s="12">
        <v>56630</v>
      </c>
      <c r="K25" s="13">
        <v>9743</v>
      </c>
      <c r="L25" s="13">
        <v>11339987</v>
      </c>
      <c r="M25" s="13">
        <v>7201572.686272</v>
      </c>
      <c r="N25" s="14">
        <f t="shared" si="5"/>
        <v>200.2469892283242</v>
      </c>
      <c r="O25" s="15">
        <f t="shared" si="2"/>
        <v>0.17204661840014127</v>
      </c>
      <c r="P25" s="16">
        <f t="shared" si="3"/>
        <v>127.16886255115664</v>
      </c>
    </row>
    <row r="26" spans="2:16" x14ac:dyDescent="0.25">
      <c r="B26" s="9" t="s">
        <v>50</v>
      </c>
      <c r="C26" s="12">
        <v>77149</v>
      </c>
      <c r="D26" s="13">
        <v>33319</v>
      </c>
      <c r="E26" s="13">
        <v>5191600</v>
      </c>
      <c r="F26" s="13">
        <v>3305310.0386774996</v>
      </c>
      <c r="G26" s="14">
        <f t="shared" si="4"/>
        <v>67.293159989111984</v>
      </c>
      <c r="H26" s="15">
        <f t="shared" si="0"/>
        <v>0.43187857263217927</v>
      </c>
      <c r="I26" s="16">
        <f t="shared" si="1"/>
        <v>42.843200024336021</v>
      </c>
      <c r="J26" s="12">
        <v>53978</v>
      </c>
      <c r="K26" s="13">
        <v>26621</v>
      </c>
      <c r="L26" s="13">
        <v>2712900</v>
      </c>
      <c r="M26" s="13">
        <v>1696320.7822540002</v>
      </c>
      <c r="N26" s="14">
        <f t="shared" si="5"/>
        <v>50.259364926451518</v>
      </c>
      <c r="O26" s="15">
        <f t="shared" si="2"/>
        <v>0.49318240764756011</v>
      </c>
      <c r="P26" s="16">
        <f t="shared" si="3"/>
        <v>31.426151066249215</v>
      </c>
    </row>
    <row r="27" spans="2:16" x14ac:dyDescent="0.25">
      <c r="B27" s="9" t="s">
        <v>51</v>
      </c>
      <c r="C27" s="12">
        <v>30059</v>
      </c>
      <c r="D27" s="13">
        <v>7359</v>
      </c>
      <c r="E27" s="13">
        <v>3260080</v>
      </c>
      <c r="F27" s="13">
        <v>1383897.149621</v>
      </c>
      <c r="G27" s="14">
        <f t="shared" si="4"/>
        <v>108.45603646162547</v>
      </c>
      <c r="H27" s="15">
        <f t="shared" si="0"/>
        <v>0.24481852357031172</v>
      </c>
      <c r="I27" s="16">
        <f t="shared" si="1"/>
        <v>46.039360910908549</v>
      </c>
      <c r="J27" s="12">
        <v>52653</v>
      </c>
      <c r="K27" s="13">
        <v>10536</v>
      </c>
      <c r="L27" s="13">
        <v>5780080</v>
      </c>
      <c r="M27" s="13">
        <v>3027014.5682599996</v>
      </c>
      <c r="N27" s="14">
        <f t="shared" si="5"/>
        <v>109.77684082578391</v>
      </c>
      <c r="O27" s="15">
        <f t="shared" si="2"/>
        <v>0.20010255825878867</v>
      </c>
      <c r="P27" s="16">
        <f t="shared" si="3"/>
        <v>57.48987841642451</v>
      </c>
    </row>
    <row r="28" spans="2:16" x14ac:dyDescent="0.25">
      <c r="B28" s="9" t="s">
        <v>52</v>
      </c>
      <c r="C28" s="12">
        <v>68024</v>
      </c>
      <c r="D28" s="13">
        <v>24099</v>
      </c>
      <c r="E28" s="13">
        <v>7866080</v>
      </c>
      <c r="F28" s="13">
        <v>5406034.4935070006</v>
      </c>
      <c r="G28" s="14">
        <f t="shared" si="4"/>
        <v>115.63683405856756</v>
      </c>
      <c r="H28" s="15">
        <f t="shared" si="0"/>
        <v>0.3542720216394214</v>
      </c>
      <c r="I28" s="16">
        <f t="shared" si="1"/>
        <v>79.472458154577808</v>
      </c>
      <c r="J28" s="12">
        <v>51579</v>
      </c>
      <c r="K28" s="13">
        <v>22750</v>
      </c>
      <c r="L28" s="13">
        <v>4591040</v>
      </c>
      <c r="M28" s="13">
        <v>3025896.5046403003</v>
      </c>
      <c r="N28" s="14">
        <f t="shared" si="5"/>
        <v>89.009868357277185</v>
      </c>
      <c r="O28" s="15">
        <f t="shared" si="2"/>
        <v>0.44107097849900151</v>
      </c>
      <c r="P28" s="16">
        <f t="shared" si="3"/>
        <v>58.665280533556299</v>
      </c>
    </row>
    <row r="29" spans="2:16" ht="11" thickBot="1" x14ac:dyDescent="0.3">
      <c r="B29" s="10" t="s">
        <v>53</v>
      </c>
      <c r="C29" s="17">
        <v>60740</v>
      </c>
      <c r="D29" s="18">
        <v>8634</v>
      </c>
      <c r="E29" s="18">
        <v>12514128</v>
      </c>
      <c r="F29" s="18">
        <v>6272702.3435903005</v>
      </c>
      <c r="G29" s="19">
        <f t="shared" si="4"/>
        <v>206.02779058281197</v>
      </c>
      <c r="H29" s="20">
        <f t="shared" si="0"/>
        <v>0.14214685544945671</v>
      </c>
      <c r="I29" s="21">
        <f t="shared" si="1"/>
        <v>103.27135896592526</v>
      </c>
      <c r="J29" s="17">
        <v>51751</v>
      </c>
      <c r="K29" s="18">
        <v>8507</v>
      </c>
      <c r="L29" s="18">
        <v>9749718</v>
      </c>
      <c r="M29" s="18">
        <v>4564590.9429956004</v>
      </c>
      <c r="N29" s="19">
        <f t="shared" si="5"/>
        <v>188.39670731000368</v>
      </c>
      <c r="O29" s="20">
        <f t="shared" si="2"/>
        <v>0.16438329694112191</v>
      </c>
      <c r="P29" s="21">
        <f t="shared" si="3"/>
        <v>88.202951498436747</v>
      </c>
    </row>
  </sheetData>
  <hyperlinks>
    <hyperlink ref="C2"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72C5D8E6760D4E9C61ECBD0318CE1A" ma:contentTypeVersion="14" ma:contentTypeDescription="Create a new document." ma:contentTypeScope="" ma:versionID="93f7d6f11b9b20d511512754476bf1ed">
  <xsd:schema xmlns:xsd="http://www.w3.org/2001/XMLSchema" xmlns:xs="http://www.w3.org/2001/XMLSchema" xmlns:p="http://schemas.microsoft.com/office/2006/metadata/properties" xmlns:ns3="8c4dfb9d-3e19-4cd9-bf62-8c0ebe824c8e" xmlns:ns4="d7fbe4d4-0097-4c34-b627-d0bc19fc319d" targetNamespace="http://schemas.microsoft.com/office/2006/metadata/properties" ma:root="true" ma:fieldsID="a3488780b887863f7f561aaff0158828" ns3:_="" ns4:_="">
    <xsd:import namespace="8c4dfb9d-3e19-4cd9-bf62-8c0ebe824c8e"/>
    <xsd:import namespace="d7fbe4d4-0097-4c34-b627-d0bc19fc319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4dfb9d-3e19-4cd9-bf62-8c0ebe824c8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fbe4d4-0097-4c34-b627-d0bc19fc319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0AC5F2-C203-45C6-BADC-908B0B5206E8}">
  <ds:schemaRefs>
    <ds:schemaRef ds:uri="http://schemas.microsoft.com/sharepoint/v3/contenttype/forms"/>
  </ds:schemaRefs>
</ds:datastoreItem>
</file>

<file path=customXml/itemProps2.xml><?xml version="1.0" encoding="utf-8"?>
<ds:datastoreItem xmlns:ds="http://schemas.openxmlformats.org/officeDocument/2006/customXml" ds:itemID="{FF8CBB35-EB90-4A3F-830F-D543D8035982}">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d7fbe4d4-0097-4c34-b627-d0bc19fc319d"/>
    <ds:schemaRef ds:uri="http://schemas.microsoft.com/office/2006/documentManagement/types"/>
    <ds:schemaRef ds:uri="8c4dfb9d-3e19-4cd9-bf62-8c0ebe824c8e"/>
    <ds:schemaRef ds:uri="http://www.w3.org/XML/1998/namespace"/>
    <ds:schemaRef ds:uri="http://purl.org/dc/dcmitype/"/>
  </ds:schemaRefs>
</ds:datastoreItem>
</file>

<file path=customXml/itemProps3.xml><?xml version="1.0" encoding="utf-8"?>
<ds:datastoreItem xmlns:ds="http://schemas.openxmlformats.org/officeDocument/2006/customXml" ds:itemID="{E541A559-B85F-4896-9096-5A1029F12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4dfb9d-3e19-4cd9-bf62-8c0ebe824c8e"/>
    <ds:schemaRef ds:uri="d7fbe4d4-0097-4c34-b627-d0bc19fc31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Graphs</vt:lpstr>
      <vt:lpstr>Data</vt:lpstr>
    </vt:vector>
  </TitlesOfParts>
  <Manager/>
  <Company>EUROCONTROL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CAMPANELLI Vera</dc:creator>
  <cp:keywords/>
  <dc:description/>
  <cp:lastModifiedBy>CAMPANELLI Vera</cp:lastModifiedBy>
  <cp:revision/>
  <dcterms:created xsi:type="dcterms:W3CDTF">2021-10-05T08:49:12Z</dcterms:created>
  <dcterms:modified xsi:type="dcterms:W3CDTF">2022-09-19T11:21:04Z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0x0101003672C5D8E6760D4E9C61ECBD0318CE1A</vt:lpwstr>
  </property>
</Properties>
</file>