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xr:revisionPtr revIDLastSave="1" documentId="8_{DE638908-30F2-43BB-837F-DC1D6F45919A}" xr6:coauthVersionLast="47" xr6:coauthVersionMax="47" xr10:uidLastSave="{BC49ADBF-C3E0-4553-AE89-D7EF2C6C9A3E}"/>
  <bookViews>
    <workbookView xWindow="-110" yWindow="-110" windowWidth="19420" windowHeight="10300" xr2:uid="{00000000-000D-0000-FFFF-FFFF00000000}"/>
  </bookViews>
  <sheets>
    <sheet name="Intro" sheetId="4" r:id="rId1"/>
    <sheet name="data" sheetId="8" r:id="rId2"/>
  </sheets>
  <definedNames>
    <definedName name="_BQ4.1" hidden="1">#REF!</definedName>
    <definedName name="_BQ4.14">#REF!</definedName>
    <definedName name="_BQ4.15">#REF!</definedName>
    <definedName name="_BQ4.16" hidden="1">#REF!</definedName>
    <definedName name="_BQ4.3" hidden="1">#REF!</definedName>
    <definedName name="_BQ4.5" hidden="1">#REF!</definedName>
    <definedName name="_BQ4.6" hidden="1">#REF!</definedName>
    <definedName name="_BQ4.7" hidden="1">#REF!</definedName>
    <definedName name="_xlnm._FilterDatabase" localSheetId="1" hidden="1">data!#REF!</definedName>
    <definedName name="_TAb1">#REF!</definedName>
    <definedName name="aa" hidden="1">#REF!</definedName>
    <definedName name="AAA" hidden="1">#REF!</definedName>
    <definedName name="aaaa">#REF!</definedName>
    <definedName name="ACC_Data">#REF!</definedName>
    <definedName name="Array">#REF!</definedName>
    <definedName name="Array2">#REF!</definedName>
    <definedName name="Array3">#REF!</definedName>
    <definedName name="base">#REF!</definedName>
    <definedName name="Col_1">OFFSET(#REF!,0,0,COUNTA(#REF!),1)</definedName>
    <definedName name="Col_2">OFFSET(#REF!,0,0,COUNTA(#REF!),1)</definedName>
    <definedName name="Col_3">OFFSET(#REF!,0,0,COUNTA(#REF!),1)</definedName>
    <definedName name="Col_4">OFFSET(#REF!,0,0,COUNTA(#REF!),1)</definedName>
    <definedName name="Col_5">OFFSET(#REF!,0,0,COUNTA(#REF!),1)</definedName>
    <definedName name="Col_TTF">OFFSET(#REF!,0,0,(COUNTA(#REF!)-1),1)</definedName>
    <definedName name="Col_X">OFFSET(#REF!,0,0,COUNTA(#REF!),1)</definedName>
    <definedName name="COUNTRY">#REF!</definedName>
    <definedName name="COUNTRY2">#REF!</definedName>
    <definedName name="_xlnm.Database">#REF!</definedName>
    <definedName name="DataMonth">OFFSET(#REF!,0,0,COUNTA(#REF!),13)</definedName>
    <definedName name="durationcountry">#REF!</definedName>
    <definedName name="joures">#REF!</definedName>
    <definedName name="jours">#REF!</definedName>
    <definedName name="monthlyforcst0">#REF!</definedName>
    <definedName name="ss">#REF!</definedName>
    <definedName name="sss">#REF!</definedName>
    <definedName name="Step5_Variation__2004_">#REF!</definedName>
    <definedName name="Step6_Variation_2004">#REF!</definedName>
    <definedName name="Tbl_DEP_APT">#REF!</definedName>
    <definedName name="Tbl_Excel_Export">#REF!</definedName>
    <definedName name="Tbl_Export">#REF!</definedName>
    <definedName name="x">"Chart 4"</definedName>
    <definedName name="Year">#REF!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4" i="8" l="1"/>
  <c r="C44" i="8"/>
  <c r="B44" i="8"/>
  <c r="D43" i="8"/>
  <c r="C43" i="8"/>
  <c r="B43" i="8"/>
  <c r="D42" i="8"/>
  <c r="C42" i="8"/>
  <c r="B42" i="8"/>
  <c r="D41" i="8"/>
  <c r="C41" i="8"/>
  <c r="B41" i="8"/>
  <c r="D40" i="8"/>
  <c r="C40" i="8"/>
  <c r="B40" i="8"/>
  <c r="D39" i="8"/>
  <c r="C39" i="8"/>
  <c r="B39" i="8"/>
  <c r="D38" i="8"/>
  <c r="C38" i="8"/>
  <c r="B38" i="8"/>
  <c r="D37" i="8"/>
  <c r="C37" i="8"/>
  <c r="B37" i="8"/>
  <c r="D36" i="8"/>
  <c r="C36" i="8"/>
  <c r="B36" i="8"/>
  <c r="D35" i="8"/>
  <c r="C35" i="8"/>
  <c r="B35" i="8"/>
  <c r="D34" i="8"/>
  <c r="C34" i="8"/>
  <c r="B34" i="8"/>
  <c r="D33" i="8"/>
  <c r="C33" i="8"/>
  <c r="B33" i="8"/>
  <c r="D32" i="8"/>
  <c r="C32" i="8"/>
  <c r="B32" i="8"/>
  <c r="D31" i="8"/>
  <c r="C31" i="8"/>
  <c r="B31" i="8"/>
  <c r="D30" i="8"/>
  <c r="C30" i="8"/>
  <c r="B30" i="8"/>
  <c r="D29" i="8"/>
  <c r="C29" i="8"/>
  <c r="B29" i="8"/>
  <c r="D28" i="8"/>
  <c r="C28" i="8"/>
  <c r="B28" i="8"/>
  <c r="D27" i="8"/>
  <c r="C27" i="8"/>
  <c r="B27" i="8"/>
  <c r="D26" i="8"/>
  <c r="C26" i="8"/>
  <c r="B26" i="8"/>
  <c r="D25" i="8"/>
  <c r="C25" i="8"/>
  <c r="B25" i="8"/>
  <c r="D24" i="8"/>
  <c r="C24" i="8"/>
  <c r="B24" i="8"/>
  <c r="D23" i="8"/>
  <c r="C23" i="8"/>
  <c r="B23" i="8"/>
  <c r="D22" i="8"/>
  <c r="C22" i="8"/>
  <c r="B22" i="8"/>
  <c r="D21" i="8"/>
  <c r="C21" i="8"/>
  <c r="B21" i="8"/>
  <c r="D20" i="8"/>
  <c r="C20" i="8"/>
  <c r="B20" i="8"/>
  <c r="D19" i="8"/>
  <c r="C19" i="8"/>
  <c r="B19" i="8"/>
  <c r="D18" i="8"/>
  <c r="C18" i="8"/>
  <c r="B18" i="8"/>
  <c r="D17" i="8"/>
  <c r="C17" i="8"/>
  <c r="B17" i="8"/>
  <c r="D16" i="8"/>
  <c r="C16" i="8"/>
  <c r="B16" i="8"/>
  <c r="D15" i="8"/>
  <c r="C15" i="8"/>
  <c r="B15" i="8"/>
  <c r="D14" i="8"/>
  <c r="C14" i="8"/>
  <c r="B14" i="8"/>
  <c r="D13" i="8"/>
  <c r="C13" i="8"/>
  <c r="B13" i="8"/>
  <c r="D12" i="8"/>
  <c r="C12" i="8"/>
  <c r="B12" i="8"/>
  <c r="D11" i="8"/>
  <c r="C11" i="8"/>
  <c r="B11" i="8"/>
  <c r="D10" i="8"/>
  <c r="C10" i="8"/>
  <c r="B10" i="8"/>
  <c r="D9" i="8"/>
  <c r="C9" i="8"/>
  <c r="B9" i="8"/>
  <c r="D8" i="8"/>
  <c r="C8" i="8"/>
  <c r="B8" i="8"/>
  <c r="D7" i="8"/>
  <c r="C7" i="8"/>
  <c r="B7" i="8"/>
  <c r="D6" i="8"/>
  <c r="C6" i="8"/>
  <c r="B6" i="8"/>
  <c r="D5" i="8"/>
  <c r="C5" i="8"/>
  <c r="B5" i="8"/>
  <c r="D4" i="8"/>
  <c r="C4" i="8"/>
  <c r="B4" i="8"/>
</calcChain>
</file>

<file path=xl/sharedStrings.xml><?xml version="1.0" encoding="utf-8"?>
<sst xmlns="http://schemas.openxmlformats.org/spreadsheetml/2006/main" count="69" uniqueCount="69">
  <si>
    <t>EUROCONTROL Data Set</t>
  </si>
  <si>
    <t>Date</t>
  </si>
  <si>
    <t>This is a one-off dataset, published in support of a data snapshot.</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</si>
  <si>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</si>
  <si>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</si>
  <si>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</si>
  <si>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</si>
  <si>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</si>
  <si>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</si>
  <si>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</si>
  <si>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Get the EUROCONTROL Data App for daily traffic and delay information on your mobile phone</t>
  </si>
  <si>
    <t>Google Play Store</t>
  </si>
  <si>
    <t>Apple Store</t>
  </si>
  <si>
    <t>EUROCONTROL Data Snapshot 52: Which countries see the most overflights and why?</t>
  </si>
  <si>
    <t>© European Organisation for the Safety of Air Navigation (EUROCONTROL) 2025</t>
  </si>
  <si>
    <t>Bosnia and Herzegovina</t>
  </si>
  <si>
    <t>Slovenia</t>
  </si>
  <si>
    <t>Slovakia</t>
  </si>
  <si>
    <t>Bulgaria</t>
  </si>
  <si>
    <t>North Macedonia</t>
  </si>
  <si>
    <t>Hungary</t>
  </si>
  <si>
    <t>Croatia</t>
  </si>
  <si>
    <t>Serbia/Montenegro</t>
  </si>
  <si>
    <t>Albania</t>
  </si>
  <si>
    <t>Czech Republic</t>
  </si>
  <si>
    <t>Portugal-SantaMaria</t>
  </si>
  <si>
    <t>Austria</t>
  </si>
  <si>
    <t>Georgia</t>
  </si>
  <si>
    <t>Estonia</t>
  </si>
  <si>
    <t>Romania</t>
  </si>
  <si>
    <t>Cyprus</t>
  </si>
  <si>
    <t>Azerbaijan</t>
  </si>
  <si>
    <t>Lithuania</t>
  </si>
  <si>
    <t>Latvia</t>
  </si>
  <si>
    <t>Belgium/Luxembourg</t>
  </si>
  <si>
    <t>Iceland</t>
  </si>
  <si>
    <t>Switzerland</t>
  </si>
  <si>
    <t>Armenia</t>
  </si>
  <si>
    <t>France</t>
  </si>
  <si>
    <t>Ireland</t>
  </si>
  <si>
    <t>Morocco</t>
  </si>
  <si>
    <t>Malta</t>
  </si>
  <si>
    <t>Netherlands</t>
  </si>
  <si>
    <t>Sweden</t>
  </si>
  <si>
    <t>Greece</t>
  </si>
  <si>
    <t>Denmark</t>
  </si>
  <si>
    <t>Germany</t>
  </si>
  <si>
    <t>Portugal-Continental</t>
  </si>
  <si>
    <t>Poland</t>
  </si>
  <si>
    <t>Italy</t>
  </si>
  <si>
    <t>Türkiye</t>
  </si>
  <si>
    <t>Spain-Continental</t>
  </si>
  <si>
    <t>Finland</t>
  </si>
  <si>
    <t>UK-Continental</t>
  </si>
  <si>
    <t>Norway-Continental</t>
  </si>
  <si>
    <t>Spain-Canaries</t>
  </si>
  <si>
    <t>TRAFFIC_ZONE</t>
  </si>
  <si>
    <t>OVERFLIGHT_SHARE</t>
  </si>
  <si>
    <t>INTERNATIONAL_DEPARTURE/ARRIVAL_SHARE</t>
  </si>
  <si>
    <t>DOMESTIC_SHARE</t>
  </si>
  <si>
    <t>Period covered:</t>
  </si>
  <si>
    <t>1 Jan 2024 to 31 Dec 2024</t>
  </si>
  <si>
    <t>INTERNATIONAL_ARRIVAL_NB</t>
  </si>
  <si>
    <t>INTERNATIONAL_DEPARTURE_NB</t>
  </si>
  <si>
    <t>INTERNAL_NB</t>
  </si>
  <si>
    <t>OVERFLIGHT_NB</t>
  </si>
  <si>
    <t>TOTAL_FLIGHTS_NB</t>
  </si>
  <si>
    <t>These data (and much more) can be downloaded from the SID…</t>
  </si>
  <si>
    <t>...and more data on European flights updated daily in the AIU dashboard.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</si>
</sst>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8"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0"/>
      <name val="Arial"/>
      <family val="2"/>
    </font>
    <font>
      <b/>
      <sz val="10"/>
      <name val="Arial"/>
      <family val="2"/>
    </font>
    <font>
      <u/>
      <sz val="11"/>
      <color theme="10"/>
      <name val="Calibri"/>
      <family val="2"/>
      <scheme val="minor"/>
    </font>
    <font>
      <sz val="9"/>
      <name val="Calibri"/>
      <family val="2"/>
    </font>
    <font>
      <sz val="11"/>
      <name val="Calibri"/>
      <family val="2"/>
    </font>
    <font>
      <b/>
      <sz val="11"/>
      <name val="Calibri"/>
      <family val="2"/>
    </font>
    <font>
      <sz val="10"/>
      <color rgb="FF000000"/>
      <name val="Arial"/>
      <family val="2"/>
    </font>
    <font>
      <sz val="10"/>
      <color indexed="8"/>
      <name val="Arial"/>
      <family val="2"/>
    </font>
    <font>
      <b/>
      <sz val="11"/>
      <color theme="10"/>
      <name val="Calibri"/>
      <family val="2"/>
      <scheme val="minor"/>
    </font>
    <font>
      <sz val="11"/>
      <name val="Calibri"/>
      <family val="2"/>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5" fillId="28" borderId="2"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30" borderId="1" applyNumberFormat="0" applyAlignment="0" applyProtection="0"/>
    <xf numFmtId="0" fontId="12" fillId="0" borderId="6" applyNumberFormat="0" applyFill="0" applyAlignment="0" applyProtection="0"/>
    <xf numFmtId="0" fontId="13" fillId="31" borderId="0" applyNumberFormat="0" applyBorder="0" applyAlignment="0" applyProtection="0"/>
    <xf numFmtId="0" fontId="1" fillId="32" borderId="7" applyNumberFormat="0" applyFont="0" applyAlignment="0" applyProtection="0"/>
    <xf numFmtId="0" fontId="14" fillId="27"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0" borderId="0"/>
    <xf numFmtId="0" fontId="20" fillId="0" borderId="0" applyNumberFormat="0" applyFill="0" applyBorder="0" applyAlignment="0" applyProtection="0"/>
    <xf numFmtId="0" fontId="24" fillId="0" borderId="0"/>
    <xf numFmtId="0" fontId="18" fillId="0" borderId="0"/>
    <xf numFmtId="0" fontId="25" fillId="0" borderId="0"/>
    <xf numFmtId="43" fontId="1" fillId="0" borderId="0" applyFont="0" applyFill="0" applyBorder="0" applyAlignment="0" applyProtection="0"/>
    <xf numFmtId="9" fontId="1" fillId="0" borderId="0" applyFont="0" applyFill="0" applyBorder="0" applyAlignment="0" applyProtection="0"/>
  </cellStyleXfs>
  <cellXfs count="16">
    <xf numFmtId="0" fontId="0" fillId="0" borderId="0" xfId="0"/>
    <xf numFmtId="0" fontId="0" fillId="33" borderId="0" xfId="0" applyFill="1"/>
    <xf numFmtId="0" fontId="19" fillId="33" borderId="0" xfId="42" applyFont="1" applyFill="1"/>
    <xf numFmtId="0" fontId="20" fillId="33" borderId="0" xfId="43" applyFill="1"/>
    <xf numFmtId="0" fontId="18" fillId="33" borderId="0" xfId="42" applyFill="1"/>
    <xf numFmtId="0" fontId="21" fillId="33" borderId="0" xfId="42" applyFont="1" applyFill="1" applyAlignment="1">
      <alignment vertical="center"/>
    </xf>
    <xf numFmtId="0" fontId="21" fillId="33" borderId="0" xfId="42" applyFont="1" applyFill="1" applyAlignment="1">
      <alignment vertical="center" wrapText="1"/>
    </xf>
    <xf numFmtId="0" fontId="22" fillId="33" borderId="0" xfId="42" applyFont="1" applyFill="1" applyAlignment="1">
      <alignment vertical="center"/>
    </xf>
    <xf numFmtId="15" fontId="0" fillId="0" borderId="0" xfId="0" applyNumberFormat="1" applyAlignment="1">
      <alignment horizontal="left"/>
    </xf>
    <xf numFmtId="0" fontId="26" fillId="33" borderId="0" xfId="43" applyFont="1" applyFill="1"/>
    <xf numFmtId="0" fontId="27" fillId="0" borderId="0" xfId="0" applyFont="1"/>
    <xf numFmtId="164" fontId="22" fillId="0" borderId="0" xfId="47" applyNumberFormat="1" applyFont="1" applyFill="1"/>
    <xf numFmtId="164" fontId="27" fillId="0" borderId="0" xfId="47" applyNumberFormat="1" applyFont="1" applyFill="1"/>
    <xf numFmtId="0" fontId="22" fillId="0" borderId="0" xfId="0" applyFont="1"/>
    <xf numFmtId="9" fontId="22" fillId="0" borderId="0" xfId="48" applyFont="1" applyFill="1"/>
    <xf numFmtId="0" fontId="20" fillId="0" borderId="0" xfId="43"/>
  </cellXfs>
  <cellStyles count="49">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47" builtinId="3"/>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3" builtinId="8"/>
    <cellStyle name="Input" xfId="34" builtinId="20" customBuiltin="1"/>
    <cellStyle name="Linked Cell" xfId="35" builtinId="24" customBuiltin="1"/>
    <cellStyle name="Neutral" xfId="36" builtinId="28" customBuiltin="1"/>
    <cellStyle name="Normal" xfId="0" builtinId="0"/>
    <cellStyle name="Normal 16" xfId="44" xr:uid="{812CF9C5-5BA2-41A8-9ACA-1D2FF9AA85E7}"/>
    <cellStyle name="Normal 17" xfId="42" xr:uid="{00000000-0005-0000-0000-000026000000}"/>
    <cellStyle name="Normal 3" xfId="46" xr:uid="{1A0EB11C-1D0C-4FA7-BC59-BB603F83C61A}"/>
    <cellStyle name="Normal 7" xfId="45" xr:uid="{0B6A0C73-ED79-427B-9EE6-4DFE01F34AAE}"/>
    <cellStyle name="Note" xfId="37" builtinId="10" customBuiltin="1"/>
    <cellStyle name="Output" xfId="38" builtinId="21" customBuiltin="1"/>
    <cellStyle name="Percent" xfId="48" builtinId="5"/>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mruColors>
      <color rgb="FFC0504D"/>
      <color rgb="FFDDD9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485774</xdr:colOff>
      <xdr:row>9</xdr:row>
      <xdr:rowOff>174259</xdr:rowOff>
    </xdr:from>
    <xdr:to>
      <xdr:col>1</xdr:col>
      <xdr:colOff>559385</xdr:colOff>
      <xdr:row>13</xdr:row>
      <xdr:rowOff>66675</xdr:rowOff>
    </xdr:to>
    <xdr:pic>
      <xdr:nvPicPr>
        <xdr:cNvPr id="2" name="Picture 1">
          <a:extLst>
            <a:ext uri="{FF2B5EF4-FFF2-40B4-BE49-F238E27FC236}">
              <a16:creationId xmlns:a16="http://schemas.microsoft.com/office/drawing/2014/main" id="{AA306961-2775-5C6C-B829-BE60EB7E6D9E}"/>
            </a:ext>
          </a:extLst>
        </xdr:cNvPr>
        <xdr:cNvPicPr>
          <a:picLocks noChangeAspect="1"/>
        </xdr:cNvPicPr>
      </xdr:nvPicPr>
      <xdr:blipFill>
        <a:blip xmlns:r="http://schemas.openxmlformats.org/officeDocument/2006/relationships" r:embed="rId1"/>
        <a:stretch>
          <a:fillRect/>
        </a:stretch>
      </xdr:blipFill>
      <xdr:spPr>
        <a:xfrm>
          <a:off x="485774" y="1698259"/>
          <a:ext cx="683211" cy="6544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s.apple.com/us/app/eurocontrol-data/id6467232405" TargetMode="External"/><Relationship Id="rId2" Type="http://schemas.openxmlformats.org/officeDocument/2006/relationships/hyperlink" Target="https://play.google.com/store/search?q=eurocontrol+data&amp;c=apps&amp;hl=en&amp;gl=US&amp;pli=1" TargetMode="External"/><Relationship Id="rId1" Type="http://schemas.openxmlformats.org/officeDocument/2006/relationships/hyperlink" Target="https://ansperformance.e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eurocontrol.int/dashboard/statfor-interactive-dashboa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3"/>
  <sheetViews>
    <sheetView tabSelected="1" workbookViewId="0">
      <selection activeCell="C15" sqref="C15"/>
    </sheetView>
  </sheetViews>
  <sheetFormatPr defaultColWidth="9.1796875" defaultRowHeight="14.5" x14ac:dyDescent="0.35"/>
  <cols>
    <col min="1" max="2" width="9.1796875" style="1"/>
    <col min="3" max="3" width="109.26953125" style="1" customWidth="1"/>
    <col min="4" max="16384" width="9.1796875" style="1"/>
  </cols>
  <sheetData>
    <row r="2" spans="2:3" x14ac:dyDescent="0.35">
      <c r="B2" s="2" t="s">
        <v>0</v>
      </c>
    </row>
    <row r="3" spans="2:3" x14ac:dyDescent="0.35">
      <c r="B3" t="s">
        <v>13</v>
      </c>
    </row>
    <row r="4" spans="2:3" x14ac:dyDescent="0.35">
      <c r="B4" s="3"/>
    </row>
    <row r="5" spans="2:3" x14ac:dyDescent="0.35">
      <c r="B5" s="2" t="s">
        <v>1</v>
      </c>
      <c r="C5" s="8">
        <v>45849</v>
      </c>
    </row>
    <row r="6" spans="2:3" x14ac:dyDescent="0.35">
      <c r="B6" s="4" t="s">
        <v>2</v>
      </c>
    </row>
    <row r="8" spans="2:3" x14ac:dyDescent="0.35">
      <c r="C8" s="15" t="s">
        <v>67</v>
      </c>
    </row>
    <row r="9" spans="2:3" x14ac:dyDescent="0.35">
      <c r="B9" s="3"/>
      <c r="C9" s="3" t="s">
        <v>68</v>
      </c>
    </row>
    <row r="10" spans="2:3" x14ac:dyDescent="0.35">
      <c r="B10" s="3"/>
    </row>
    <row r="11" spans="2:3" x14ac:dyDescent="0.35">
      <c r="C11" s="9" t="s">
        <v>10</v>
      </c>
    </row>
    <row r="12" spans="2:3" x14ac:dyDescent="0.35">
      <c r="C12" s="3" t="s">
        <v>11</v>
      </c>
    </row>
    <row r="13" spans="2:3" x14ac:dyDescent="0.35">
      <c r="C13" s="3" t="s">
        <v>12</v>
      </c>
    </row>
    <row r="15" spans="2:3" x14ac:dyDescent="0.35">
      <c r="C15" s="5" t="s">
        <v>14</v>
      </c>
    </row>
    <row r="16" spans="2:3" x14ac:dyDescent="0.35">
      <c r="C16" s="5" t="s">
        <v>3</v>
      </c>
    </row>
    <row r="17" spans="2:3" x14ac:dyDescent="0.35">
      <c r="C17" s="5" t="s">
        <v>4</v>
      </c>
    </row>
    <row r="18" spans="2:3" x14ac:dyDescent="0.35">
      <c r="C18" s="6" t="s">
        <v>5</v>
      </c>
    </row>
    <row r="19" spans="2:3" x14ac:dyDescent="0.35">
      <c r="C19" s="6" t="s">
        <v>6</v>
      </c>
    </row>
    <row r="20" spans="2:3" ht="24" x14ac:dyDescent="0.35">
      <c r="C20" s="6" t="s">
        <v>7</v>
      </c>
    </row>
    <row r="21" spans="2:3" x14ac:dyDescent="0.35">
      <c r="C21" s="6" t="s">
        <v>8</v>
      </c>
    </row>
    <row r="22" spans="2:3" x14ac:dyDescent="0.35">
      <c r="B22" s="7"/>
    </row>
    <row r="23" spans="2:3" x14ac:dyDescent="0.35">
      <c r="B23" s="7" t="s">
        <v>9</v>
      </c>
    </row>
  </sheetData>
  <hyperlinks>
    <hyperlink ref="C9" r:id="rId1" display="There are more data on European flights updated daily in the AIU dashboard." xr:uid="{00000000-0004-0000-0000-000000000000}"/>
    <hyperlink ref="C12" r:id="rId2" xr:uid="{B7BEC028-2B1C-4956-92D8-F76DF713F6E3}"/>
    <hyperlink ref="C13" r:id="rId3" xr:uid="{E6B8703B-7A3E-4D2A-9519-5DF2E482551A}"/>
    <hyperlink ref="C8" r:id="rId4" display="https://www.eurocontrol.int/dashboard/statfor-interactive-dashboard" xr:uid="{15B55855-6EFE-4FE3-90B2-9C6178C3AFC2}"/>
  </hyperlinks>
  <pageMargins left="0.7" right="0.7" top="0.75" bottom="0.75" header="0.3" footer="0.3"/>
  <pageSetup orientation="portrait" horizontalDpi="200" verticalDpi="200"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06AC4-76C3-415A-8799-D44503083B02}">
  <dimension ref="A1:Z47"/>
  <sheetViews>
    <sheetView zoomScale="85" zoomScaleNormal="85" workbookViewId="0">
      <selection activeCell="I4" sqref="I4"/>
    </sheetView>
  </sheetViews>
  <sheetFormatPr defaultColWidth="9.1796875" defaultRowHeight="14.5" x14ac:dyDescent="0.35"/>
  <cols>
    <col min="1" max="1" width="18" bestFit="1" customWidth="1"/>
    <col min="2" max="2" width="18.26953125" bestFit="1" customWidth="1"/>
    <col min="3" max="4" width="19.81640625" bestFit="1" customWidth="1"/>
    <col min="5" max="5" width="19.81640625" customWidth="1"/>
    <col min="6" max="6" width="22.1796875" bestFit="1" customWidth="1"/>
    <col min="9" max="9" width="10.1796875" bestFit="1" customWidth="1"/>
  </cols>
  <sheetData>
    <row r="1" spans="1:26" x14ac:dyDescent="0.35">
      <c r="A1" t="s">
        <v>60</v>
      </c>
      <c r="B1" t="s">
        <v>61</v>
      </c>
    </row>
    <row r="3" spans="1:26" x14ac:dyDescent="0.35">
      <c r="A3" t="s">
        <v>56</v>
      </c>
      <c r="B3" t="s">
        <v>57</v>
      </c>
      <c r="C3" s="13" t="s">
        <v>58</v>
      </c>
      <c r="D3" s="13" t="s">
        <v>59</v>
      </c>
      <c r="E3" t="s">
        <v>65</v>
      </c>
      <c r="F3" t="s">
        <v>62</v>
      </c>
      <c r="G3" t="s">
        <v>63</v>
      </c>
      <c r="H3" t="s">
        <v>64</v>
      </c>
      <c r="I3" t="s">
        <v>66</v>
      </c>
    </row>
    <row r="4" spans="1:26" x14ac:dyDescent="0.35">
      <c r="A4" s="13" t="s">
        <v>15</v>
      </c>
      <c r="B4" s="14">
        <f t="shared" ref="B4:B44" si="0">E4/$I4</f>
        <v>0.95751157179205515</v>
      </c>
      <c r="C4" s="14">
        <f t="shared" ref="C4:C44" si="1">(G4+F4)/$I4</f>
        <v>4.2133528621994383E-2</v>
      </c>
      <c r="D4" s="14">
        <f t="shared" ref="D4:D44" si="2">H4/$I4</f>
        <v>3.5489958595048306E-4</v>
      </c>
      <c r="E4" s="11">
        <v>509918</v>
      </c>
      <c r="F4" s="11">
        <v>11216</v>
      </c>
      <c r="G4" s="11">
        <v>11222</v>
      </c>
      <c r="H4" s="11">
        <v>189</v>
      </c>
      <c r="I4" s="11">
        <v>532545</v>
      </c>
    </row>
    <row r="5" spans="1:26" x14ac:dyDescent="0.35">
      <c r="A5" s="13" t="s">
        <v>16</v>
      </c>
      <c r="B5" s="14">
        <f t="shared" si="0"/>
        <v>0.95504134477483948</v>
      </c>
      <c r="C5" s="14">
        <f t="shared" si="1"/>
        <v>4.2920338544201173E-2</v>
      </c>
      <c r="D5" s="14">
        <f t="shared" si="2"/>
        <v>2.0383166809593675E-3</v>
      </c>
      <c r="E5" s="11">
        <v>520084</v>
      </c>
      <c r="F5" s="11">
        <v>11694</v>
      </c>
      <c r="G5" s="11">
        <v>11679</v>
      </c>
      <c r="H5" s="11">
        <v>1110</v>
      </c>
      <c r="I5" s="11">
        <v>544567</v>
      </c>
    </row>
    <row r="6" spans="1:26" x14ac:dyDescent="0.35">
      <c r="A6" s="13" t="s">
        <v>17</v>
      </c>
      <c r="B6" s="14">
        <f t="shared" si="0"/>
        <v>0.94764276824991178</v>
      </c>
      <c r="C6" s="14">
        <f t="shared" si="1"/>
        <v>4.8981438962871271E-2</v>
      </c>
      <c r="D6" s="14">
        <f t="shared" si="2"/>
        <v>3.3757927872169091E-3</v>
      </c>
      <c r="E6" s="11">
        <v>569575</v>
      </c>
      <c r="F6" s="11">
        <v>14729</v>
      </c>
      <c r="G6" s="11">
        <v>14711</v>
      </c>
      <c r="H6" s="11">
        <v>2029</v>
      </c>
      <c r="I6" s="11">
        <v>601044</v>
      </c>
    </row>
    <row r="7" spans="1:26" x14ac:dyDescent="0.35">
      <c r="A7" s="13" t="s">
        <v>18</v>
      </c>
      <c r="B7" s="14">
        <f t="shared" si="0"/>
        <v>0.91537405588800314</v>
      </c>
      <c r="C7" s="14">
        <f t="shared" si="1"/>
        <v>8.1176020364450555E-2</v>
      </c>
      <c r="D7" s="14">
        <f t="shared" si="2"/>
        <v>3.4499237475463084E-3</v>
      </c>
      <c r="E7" s="11">
        <v>961562</v>
      </c>
      <c r="F7" s="11">
        <v>42637</v>
      </c>
      <c r="G7" s="11">
        <v>42635</v>
      </c>
      <c r="H7" s="11">
        <v>3624</v>
      </c>
      <c r="I7" s="11">
        <v>1050458</v>
      </c>
      <c r="R7" s="13"/>
      <c r="S7" s="13"/>
      <c r="T7" s="13"/>
      <c r="U7" s="13"/>
      <c r="V7" s="10"/>
      <c r="W7" s="10"/>
      <c r="X7" s="10"/>
      <c r="Y7" s="10"/>
      <c r="Z7" s="10"/>
    </row>
    <row r="8" spans="1:26" x14ac:dyDescent="0.35">
      <c r="A8" s="13" t="s">
        <v>19</v>
      </c>
      <c r="B8" s="14">
        <f t="shared" si="0"/>
        <v>0.9128565667899784</v>
      </c>
      <c r="C8" s="14">
        <f t="shared" si="1"/>
        <v>8.7090835773269981E-2</v>
      </c>
      <c r="D8" s="14">
        <f t="shared" si="2"/>
        <v>5.2597436751582306E-5</v>
      </c>
      <c r="E8" s="11">
        <v>260333</v>
      </c>
      <c r="F8" s="11">
        <v>12417</v>
      </c>
      <c r="G8" s="11">
        <v>12420</v>
      </c>
      <c r="H8" s="11">
        <v>15</v>
      </c>
      <c r="I8" s="11">
        <v>285185</v>
      </c>
    </row>
    <row r="9" spans="1:26" x14ac:dyDescent="0.35">
      <c r="A9" s="10" t="s">
        <v>20</v>
      </c>
      <c r="B9" s="14">
        <f t="shared" si="0"/>
        <v>0.87742269156340247</v>
      </c>
      <c r="C9" s="14">
        <f t="shared" si="1"/>
        <v>0.12141657978623323</v>
      </c>
      <c r="D9" s="14">
        <f t="shared" si="2"/>
        <v>1.1607286503643524E-3</v>
      </c>
      <c r="E9" s="12">
        <v>965315</v>
      </c>
      <c r="F9" s="12">
        <v>66794</v>
      </c>
      <c r="G9" s="12">
        <v>66785</v>
      </c>
      <c r="H9" s="12">
        <v>1277</v>
      </c>
      <c r="I9" s="12">
        <v>1100171</v>
      </c>
    </row>
    <row r="10" spans="1:26" x14ac:dyDescent="0.35">
      <c r="A10" s="10" t="s">
        <v>21</v>
      </c>
      <c r="B10" s="14">
        <f t="shared" si="0"/>
        <v>0.86358797114427643</v>
      </c>
      <c r="C10" s="14">
        <f t="shared" si="1"/>
        <v>0.12553042015130392</v>
      </c>
      <c r="D10" s="14">
        <f t="shared" si="2"/>
        <v>1.0881608704419643E-2</v>
      </c>
      <c r="E10" s="12">
        <v>796558</v>
      </c>
      <c r="F10" s="12">
        <v>57858</v>
      </c>
      <c r="G10" s="12">
        <v>57929</v>
      </c>
      <c r="H10" s="12">
        <v>10037</v>
      </c>
      <c r="I10" s="12">
        <v>922382</v>
      </c>
    </row>
    <row r="11" spans="1:26" x14ac:dyDescent="0.35">
      <c r="A11" s="10" t="s">
        <v>22</v>
      </c>
      <c r="B11" s="14">
        <f t="shared" si="0"/>
        <v>0.86008255069689543</v>
      </c>
      <c r="C11" s="14">
        <f t="shared" si="1"/>
        <v>0.13059779803975047</v>
      </c>
      <c r="D11" s="14">
        <f t="shared" si="2"/>
        <v>9.3196512633541614E-3</v>
      </c>
      <c r="E11" s="12">
        <v>848302</v>
      </c>
      <c r="F11" s="12">
        <v>64421</v>
      </c>
      <c r="G11" s="12">
        <v>64388</v>
      </c>
      <c r="H11" s="12">
        <v>9192</v>
      </c>
      <c r="I11" s="12">
        <v>986303</v>
      </c>
    </row>
    <row r="12" spans="1:26" x14ac:dyDescent="0.35">
      <c r="A12" s="10" t="s">
        <v>23</v>
      </c>
      <c r="B12" s="14">
        <f t="shared" si="0"/>
        <v>0.81500808090074384</v>
      </c>
      <c r="C12" s="14">
        <f t="shared" si="1"/>
        <v>0.1849460508813443</v>
      </c>
      <c r="D12" s="14">
        <f t="shared" si="2"/>
        <v>4.5868217911808906E-5</v>
      </c>
      <c r="E12" s="12">
        <v>302064</v>
      </c>
      <c r="F12" s="12">
        <v>34267</v>
      </c>
      <c r="G12" s="12">
        <v>34279</v>
      </c>
      <c r="H12" s="12">
        <v>17</v>
      </c>
      <c r="I12" s="12">
        <v>370627</v>
      </c>
    </row>
    <row r="13" spans="1:26" x14ac:dyDescent="0.35">
      <c r="A13" s="10" t="s">
        <v>24</v>
      </c>
      <c r="B13" s="14">
        <f t="shared" si="0"/>
        <v>0.80058390810459346</v>
      </c>
      <c r="C13" s="14">
        <f t="shared" si="1"/>
        <v>0.19204712061909557</v>
      </c>
      <c r="D13" s="14">
        <f t="shared" si="2"/>
        <v>7.3689712763109249E-3</v>
      </c>
      <c r="E13" s="12">
        <v>627954</v>
      </c>
      <c r="F13" s="12">
        <v>75326</v>
      </c>
      <c r="G13" s="12">
        <v>75310</v>
      </c>
      <c r="H13" s="12">
        <v>5780</v>
      </c>
      <c r="I13" s="12">
        <v>784370</v>
      </c>
    </row>
    <row r="14" spans="1:26" x14ac:dyDescent="0.35">
      <c r="A14" s="10" t="s">
        <v>25</v>
      </c>
      <c r="B14" s="14">
        <f t="shared" si="0"/>
        <v>0.79194637642418708</v>
      </c>
      <c r="C14" s="14">
        <f t="shared" si="1"/>
        <v>0.10874005779967821</v>
      </c>
      <c r="D14" s="14">
        <f t="shared" si="2"/>
        <v>9.9313565776134691E-2</v>
      </c>
      <c r="E14" s="12">
        <v>157020</v>
      </c>
      <c r="F14" s="12">
        <v>10772</v>
      </c>
      <c r="G14" s="12">
        <v>10788</v>
      </c>
      <c r="H14" s="12">
        <v>19691</v>
      </c>
      <c r="I14" s="12">
        <v>198271</v>
      </c>
    </row>
    <row r="15" spans="1:26" x14ac:dyDescent="0.35">
      <c r="A15" s="10" t="s">
        <v>26</v>
      </c>
      <c r="B15" s="14">
        <f t="shared" si="0"/>
        <v>0.79178843218205353</v>
      </c>
      <c r="C15" s="14">
        <f t="shared" si="1"/>
        <v>0.20108973640267572</v>
      </c>
      <c r="D15" s="14">
        <f t="shared" si="2"/>
        <v>7.1218314152707721E-3</v>
      </c>
      <c r="E15" s="12">
        <v>1193492</v>
      </c>
      <c r="F15" s="12">
        <v>151780</v>
      </c>
      <c r="G15" s="12">
        <v>151330</v>
      </c>
      <c r="H15" s="12">
        <v>10735</v>
      </c>
      <c r="I15" s="12">
        <v>1507337</v>
      </c>
    </row>
    <row r="16" spans="1:26" x14ac:dyDescent="0.35">
      <c r="A16" s="10" t="s">
        <v>27</v>
      </c>
      <c r="B16" s="14">
        <f t="shared" si="0"/>
        <v>0.78775079554562089</v>
      </c>
      <c r="C16" s="14">
        <f t="shared" si="1"/>
        <v>0.21065642236117263</v>
      </c>
      <c r="D16" s="14">
        <f t="shared" si="2"/>
        <v>1.5927820932064968E-3</v>
      </c>
      <c r="E16" s="12">
        <v>232945</v>
      </c>
      <c r="F16" s="12">
        <v>31152</v>
      </c>
      <c r="G16" s="12">
        <v>31141</v>
      </c>
      <c r="H16" s="12">
        <v>471</v>
      </c>
      <c r="I16" s="12">
        <v>295709</v>
      </c>
    </row>
    <row r="17" spans="1:9" x14ac:dyDescent="0.35">
      <c r="A17" s="10" t="s">
        <v>28</v>
      </c>
      <c r="B17" s="14">
        <f t="shared" si="0"/>
        <v>0.76325398497296537</v>
      </c>
      <c r="C17" s="14">
        <f t="shared" si="1"/>
        <v>0.21770474919832408</v>
      </c>
      <c r="D17" s="14">
        <f t="shared" si="2"/>
        <v>1.9041265828710529E-2</v>
      </c>
      <c r="E17" s="12">
        <v>130434</v>
      </c>
      <c r="F17" s="12">
        <v>18598</v>
      </c>
      <c r="G17" s="12">
        <v>18606</v>
      </c>
      <c r="H17" s="12">
        <v>3254</v>
      </c>
      <c r="I17" s="12">
        <v>170892</v>
      </c>
    </row>
    <row r="18" spans="1:9" x14ac:dyDescent="0.35">
      <c r="A18" s="10" t="s">
        <v>29</v>
      </c>
      <c r="B18" s="14">
        <f t="shared" si="0"/>
        <v>0.76226803192988402</v>
      </c>
      <c r="C18" s="14">
        <f t="shared" si="1"/>
        <v>0.21192405245519239</v>
      </c>
      <c r="D18" s="14">
        <f t="shared" si="2"/>
        <v>2.580791561492355E-2</v>
      </c>
      <c r="E18" s="12">
        <v>624809</v>
      </c>
      <c r="F18" s="12">
        <v>86899</v>
      </c>
      <c r="G18" s="12">
        <v>86809</v>
      </c>
      <c r="H18" s="12">
        <v>21154</v>
      </c>
      <c r="I18" s="12">
        <v>819671</v>
      </c>
    </row>
    <row r="19" spans="1:9" x14ac:dyDescent="0.35">
      <c r="A19" s="10" t="s">
        <v>30</v>
      </c>
      <c r="B19" s="14">
        <f t="shared" si="0"/>
        <v>0.74320192274714347</v>
      </c>
      <c r="C19" s="14">
        <f t="shared" si="1"/>
        <v>0.25067736735603802</v>
      </c>
      <c r="D19" s="14">
        <f t="shared" si="2"/>
        <v>6.1207098968185502E-3</v>
      </c>
      <c r="E19" s="12">
        <v>281704</v>
      </c>
      <c r="F19" s="12">
        <v>47497</v>
      </c>
      <c r="G19" s="12">
        <v>47520</v>
      </c>
      <c r="H19" s="12">
        <v>2320</v>
      </c>
      <c r="I19" s="12">
        <v>379041</v>
      </c>
    </row>
    <row r="20" spans="1:9" x14ac:dyDescent="0.35">
      <c r="A20" s="10" t="s">
        <v>31</v>
      </c>
      <c r="B20" s="14">
        <f t="shared" si="0"/>
        <v>0.74230259493306183</v>
      </c>
      <c r="C20" s="14">
        <f t="shared" si="1"/>
        <v>0.23297415310937389</v>
      </c>
      <c r="D20" s="14">
        <f t="shared" si="2"/>
        <v>2.4723251957564234E-2</v>
      </c>
      <c r="E20" s="12">
        <v>231879</v>
      </c>
      <c r="F20" s="12">
        <v>36397</v>
      </c>
      <c r="G20" s="12">
        <v>36379</v>
      </c>
      <c r="H20" s="12">
        <v>7723</v>
      </c>
      <c r="I20" s="12">
        <v>312378</v>
      </c>
    </row>
    <row r="21" spans="1:9" x14ac:dyDescent="0.35">
      <c r="A21" s="10" t="s">
        <v>32</v>
      </c>
      <c r="B21" s="14">
        <f t="shared" si="0"/>
        <v>0.72438966579758235</v>
      </c>
      <c r="C21" s="14">
        <f t="shared" si="1"/>
        <v>0.26523820810618631</v>
      </c>
      <c r="D21" s="14">
        <f t="shared" si="2"/>
        <v>1.0372126096231334E-2</v>
      </c>
      <c r="E21" s="12">
        <v>152810</v>
      </c>
      <c r="F21" s="12">
        <v>27973</v>
      </c>
      <c r="G21" s="12">
        <v>27979</v>
      </c>
      <c r="H21" s="12">
        <v>2188</v>
      </c>
      <c r="I21" s="12">
        <v>210950</v>
      </c>
    </row>
    <row r="22" spans="1:9" x14ac:dyDescent="0.35">
      <c r="A22" s="10" t="s">
        <v>33</v>
      </c>
      <c r="B22" s="14">
        <f t="shared" si="0"/>
        <v>0.72052544583084377</v>
      </c>
      <c r="C22" s="14">
        <f t="shared" si="1"/>
        <v>0.27386159945222449</v>
      </c>
      <c r="D22" s="14">
        <f t="shared" si="2"/>
        <v>5.6129547169317595E-3</v>
      </c>
      <c r="E22" s="12">
        <v>165210</v>
      </c>
      <c r="F22" s="12">
        <v>31394</v>
      </c>
      <c r="G22" s="12">
        <v>31400</v>
      </c>
      <c r="H22" s="12">
        <v>1287</v>
      </c>
      <c r="I22" s="12">
        <v>229291</v>
      </c>
    </row>
    <row r="23" spans="1:9" x14ac:dyDescent="0.35">
      <c r="A23" s="10" t="s">
        <v>34</v>
      </c>
      <c r="B23" s="14">
        <f t="shared" si="0"/>
        <v>0.67767449690157366</v>
      </c>
      <c r="C23" s="14">
        <f t="shared" si="1"/>
        <v>0.3181587114280095</v>
      </c>
      <c r="D23" s="14">
        <f t="shared" si="2"/>
        <v>4.1667916704167789E-3</v>
      </c>
      <c r="E23" s="12">
        <v>813185</v>
      </c>
      <c r="F23" s="12">
        <v>190953</v>
      </c>
      <c r="G23" s="12">
        <v>190826</v>
      </c>
      <c r="H23" s="12">
        <v>5000</v>
      </c>
      <c r="I23" s="12">
        <v>1199964</v>
      </c>
    </row>
    <row r="24" spans="1:9" x14ac:dyDescent="0.35">
      <c r="A24" s="10" t="s">
        <v>35</v>
      </c>
      <c r="B24" s="14">
        <f t="shared" si="0"/>
        <v>0.62174756008467114</v>
      </c>
      <c r="C24" s="14">
        <f t="shared" si="1"/>
        <v>0.31684244047730553</v>
      </c>
      <c r="D24" s="14">
        <f t="shared" si="2"/>
        <v>6.140999943802334E-2</v>
      </c>
      <c r="E24" s="12">
        <v>132763</v>
      </c>
      <c r="F24" s="12">
        <v>33850</v>
      </c>
      <c r="G24" s="12">
        <v>33806</v>
      </c>
      <c r="H24" s="12">
        <v>13113</v>
      </c>
      <c r="I24" s="12">
        <v>213532</v>
      </c>
    </row>
    <row r="25" spans="1:9" x14ac:dyDescent="0.35">
      <c r="A25" s="10" t="s">
        <v>36</v>
      </c>
      <c r="B25" s="14">
        <f t="shared" si="0"/>
        <v>0.60629285597044169</v>
      </c>
      <c r="C25" s="14">
        <f t="shared" si="1"/>
        <v>0.38010461295217551</v>
      </c>
      <c r="D25" s="14">
        <f t="shared" si="2"/>
        <v>1.3602531077382766E-2</v>
      </c>
      <c r="E25" s="12">
        <v>723984</v>
      </c>
      <c r="F25" s="12">
        <v>226631</v>
      </c>
      <c r="G25" s="12">
        <v>227258</v>
      </c>
      <c r="H25" s="12">
        <v>16243</v>
      </c>
      <c r="I25" s="12">
        <v>1194116</v>
      </c>
    </row>
    <row r="26" spans="1:9" x14ac:dyDescent="0.35">
      <c r="A26" s="10" t="s">
        <v>37</v>
      </c>
      <c r="B26" s="14">
        <f t="shared" si="0"/>
        <v>0.6016582043842682</v>
      </c>
      <c r="C26" s="14">
        <f t="shared" si="1"/>
        <v>0.39803957124435846</v>
      </c>
      <c r="D26" s="14">
        <f t="shared" si="2"/>
        <v>3.0222437137330757E-4</v>
      </c>
      <c r="E26" s="12">
        <v>59723</v>
      </c>
      <c r="F26" s="12">
        <v>19741</v>
      </c>
      <c r="G26" s="12">
        <v>19770</v>
      </c>
      <c r="H26" s="12">
        <v>30</v>
      </c>
      <c r="I26" s="12">
        <v>99264</v>
      </c>
    </row>
    <row r="27" spans="1:9" x14ac:dyDescent="0.35">
      <c r="A27" s="10" t="s">
        <v>38</v>
      </c>
      <c r="B27" s="14">
        <f t="shared" si="0"/>
        <v>0.56687923062245316</v>
      </c>
      <c r="C27" s="14">
        <f t="shared" si="1"/>
        <v>0.34268306885544519</v>
      </c>
      <c r="D27" s="14">
        <f t="shared" si="2"/>
        <v>9.0437700522101691E-2</v>
      </c>
      <c r="E27" s="12">
        <v>1951878</v>
      </c>
      <c r="F27" s="12">
        <v>589864</v>
      </c>
      <c r="G27" s="12">
        <v>590062</v>
      </c>
      <c r="H27" s="12">
        <v>311395</v>
      </c>
      <c r="I27" s="12">
        <v>3443199</v>
      </c>
    </row>
    <row r="28" spans="1:9" x14ac:dyDescent="0.35">
      <c r="A28" s="10" t="s">
        <v>39</v>
      </c>
      <c r="B28" s="14">
        <f t="shared" si="0"/>
        <v>0.56048071202634164</v>
      </c>
      <c r="C28" s="14">
        <f t="shared" si="1"/>
        <v>0.43095029127814855</v>
      </c>
      <c r="D28" s="14">
        <f t="shared" si="2"/>
        <v>8.5689966955097806E-3</v>
      </c>
      <c r="E28" s="12">
        <v>380609</v>
      </c>
      <c r="F28" s="12">
        <v>146341</v>
      </c>
      <c r="G28" s="12">
        <v>146307</v>
      </c>
      <c r="H28" s="12">
        <v>5819</v>
      </c>
      <c r="I28" s="12">
        <v>679076</v>
      </c>
    </row>
    <row r="29" spans="1:9" x14ac:dyDescent="0.35">
      <c r="A29" s="10" t="s">
        <v>40</v>
      </c>
      <c r="B29" s="14">
        <f t="shared" si="0"/>
        <v>0.55349953575093691</v>
      </c>
      <c r="C29" s="14">
        <f t="shared" si="1"/>
        <v>0.39291446915844991</v>
      </c>
      <c r="D29" s="14">
        <f t="shared" si="2"/>
        <v>5.3585995090613146E-2</v>
      </c>
      <c r="E29" s="12">
        <v>294485</v>
      </c>
      <c r="F29" s="12">
        <v>104439</v>
      </c>
      <c r="G29" s="12">
        <v>104608</v>
      </c>
      <c r="H29" s="12">
        <v>28510</v>
      </c>
      <c r="I29" s="12">
        <v>532042</v>
      </c>
    </row>
    <row r="30" spans="1:9" x14ac:dyDescent="0.35">
      <c r="A30" s="10" t="s">
        <v>41</v>
      </c>
      <c r="B30" s="14">
        <f t="shared" si="0"/>
        <v>0.54944295356591033</v>
      </c>
      <c r="C30" s="14">
        <f t="shared" si="1"/>
        <v>0.44718901629123636</v>
      </c>
      <c r="D30" s="14">
        <f t="shared" si="2"/>
        <v>3.3680301428532706E-3</v>
      </c>
      <c r="E30" s="12">
        <v>81078</v>
      </c>
      <c r="F30" s="12">
        <v>32999</v>
      </c>
      <c r="G30" s="12">
        <v>32990</v>
      </c>
      <c r="H30" s="12">
        <v>497</v>
      </c>
      <c r="I30" s="12">
        <v>147564</v>
      </c>
    </row>
    <row r="31" spans="1:9" x14ac:dyDescent="0.35">
      <c r="A31" s="10" t="s">
        <v>42</v>
      </c>
      <c r="B31" s="14">
        <f t="shared" si="0"/>
        <v>0.53433534751635048</v>
      </c>
      <c r="C31" s="14">
        <f t="shared" si="1"/>
        <v>0.45319995119387596</v>
      </c>
      <c r="D31" s="14">
        <f t="shared" si="2"/>
        <v>1.2464701289773603E-2</v>
      </c>
      <c r="E31" s="12">
        <v>670025</v>
      </c>
      <c r="F31" s="12">
        <v>284166</v>
      </c>
      <c r="G31" s="12">
        <v>284120</v>
      </c>
      <c r="H31" s="12">
        <v>15630</v>
      </c>
      <c r="I31" s="12">
        <v>1253941</v>
      </c>
    </row>
    <row r="32" spans="1:9" x14ac:dyDescent="0.35">
      <c r="A32" s="10" t="s">
        <v>43</v>
      </c>
      <c r="B32" s="14">
        <f t="shared" si="0"/>
        <v>0.52983172392054168</v>
      </c>
      <c r="C32" s="14">
        <f t="shared" si="1"/>
        <v>0.33766147168827704</v>
      </c>
      <c r="D32" s="14">
        <f t="shared" si="2"/>
        <v>0.13250680439118126</v>
      </c>
      <c r="E32" s="12">
        <v>349619</v>
      </c>
      <c r="F32" s="12">
        <v>111444</v>
      </c>
      <c r="G32" s="12">
        <v>111368</v>
      </c>
      <c r="H32" s="12">
        <v>87437</v>
      </c>
      <c r="I32" s="12">
        <v>659868</v>
      </c>
    </row>
    <row r="33" spans="1:9" x14ac:dyDescent="0.35">
      <c r="A33" s="10" t="s">
        <v>44</v>
      </c>
      <c r="B33" s="14">
        <f t="shared" si="0"/>
        <v>0.49494156474759915</v>
      </c>
      <c r="C33" s="14">
        <f t="shared" si="1"/>
        <v>0.37858732172690029</v>
      </c>
      <c r="D33" s="14">
        <f t="shared" si="2"/>
        <v>0.12647111352550053</v>
      </c>
      <c r="E33" s="12">
        <v>532080</v>
      </c>
      <c r="F33" s="12">
        <v>203500</v>
      </c>
      <c r="G33" s="12">
        <v>203495</v>
      </c>
      <c r="H33" s="12">
        <v>135961</v>
      </c>
      <c r="I33" s="12">
        <v>1075036</v>
      </c>
    </row>
    <row r="34" spans="1:9" x14ac:dyDescent="0.35">
      <c r="A34" s="10" t="s">
        <v>45</v>
      </c>
      <c r="B34" s="14">
        <f t="shared" si="0"/>
        <v>0.47804843554274479</v>
      </c>
      <c r="C34" s="14">
        <f t="shared" si="1"/>
        <v>0.47284592486833776</v>
      </c>
      <c r="D34" s="14">
        <f t="shared" si="2"/>
        <v>4.9105639588917477E-2</v>
      </c>
      <c r="E34" s="12">
        <v>283934</v>
      </c>
      <c r="F34" s="12">
        <v>140599</v>
      </c>
      <c r="G34" s="12">
        <v>140245</v>
      </c>
      <c r="H34" s="12">
        <v>29166</v>
      </c>
      <c r="I34" s="12">
        <v>593944</v>
      </c>
    </row>
    <row r="35" spans="1:9" x14ac:dyDescent="0.35">
      <c r="A35" s="10" t="s">
        <v>46</v>
      </c>
      <c r="B35" s="14">
        <f t="shared" si="0"/>
        <v>0.43545697186065913</v>
      </c>
      <c r="C35" s="14">
        <f t="shared" si="1"/>
        <v>0.49458228730685783</v>
      </c>
      <c r="D35" s="14">
        <f t="shared" si="2"/>
        <v>6.9960740832483076E-2</v>
      </c>
      <c r="E35" s="12">
        <v>1329026</v>
      </c>
      <c r="F35" s="12">
        <v>755132</v>
      </c>
      <c r="G35" s="12">
        <v>754346</v>
      </c>
      <c r="H35" s="12">
        <v>213522</v>
      </c>
      <c r="I35" s="12">
        <v>3052026</v>
      </c>
    </row>
    <row r="36" spans="1:9" x14ac:dyDescent="0.35">
      <c r="A36" s="10" t="s">
        <v>47</v>
      </c>
      <c r="B36" s="14">
        <f t="shared" si="0"/>
        <v>0.42207408739186658</v>
      </c>
      <c r="C36" s="14">
        <f t="shared" si="1"/>
        <v>0.53625054455685173</v>
      </c>
      <c r="D36" s="14">
        <f t="shared" si="2"/>
        <v>4.1675368051281698E-2</v>
      </c>
      <c r="E36" s="12">
        <v>305187</v>
      </c>
      <c r="F36" s="12">
        <v>193853</v>
      </c>
      <c r="G36" s="12">
        <v>193891</v>
      </c>
      <c r="H36" s="12">
        <v>30134</v>
      </c>
      <c r="I36" s="12">
        <v>723065</v>
      </c>
    </row>
    <row r="37" spans="1:9" x14ac:dyDescent="0.35">
      <c r="A37" s="10" t="s">
        <v>48</v>
      </c>
      <c r="B37" s="14">
        <f t="shared" si="0"/>
        <v>0.40799924045324898</v>
      </c>
      <c r="C37" s="14">
        <f t="shared" si="1"/>
        <v>0.53543298780109894</v>
      </c>
      <c r="D37" s="14">
        <f t="shared" si="2"/>
        <v>5.6567771745652057E-2</v>
      </c>
      <c r="E37" s="12">
        <v>309405</v>
      </c>
      <c r="F37" s="12">
        <v>203070</v>
      </c>
      <c r="G37" s="12">
        <v>202974</v>
      </c>
      <c r="H37" s="12">
        <v>42898</v>
      </c>
      <c r="I37" s="12">
        <v>758347</v>
      </c>
    </row>
    <row r="38" spans="1:9" x14ac:dyDescent="0.35">
      <c r="A38" s="10" t="s">
        <v>49</v>
      </c>
      <c r="B38" s="14">
        <f t="shared" si="0"/>
        <v>0.35939294700784252</v>
      </c>
      <c r="C38" s="14">
        <f t="shared" si="1"/>
        <v>0.49896274091439585</v>
      </c>
      <c r="D38" s="14">
        <f t="shared" si="2"/>
        <v>0.14164431207776162</v>
      </c>
      <c r="E38" s="12">
        <v>777855</v>
      </c>
      <c r="F38" s="12">
        <v>540113</v>
      </c>
      <c r="G38" s="12">
        <v>539821</v>
      </c>
      <c r="H38" s="12">
        <v>306569</v>
      </c>
      <c r="I38" s="12">
        <v>2164358</v>
      </c>
    </row>
    <row r="39" spans="1:9" x14ac:dyDescent="0.35">
      <c r="A39" s="10" t="s">
        <v>50</v>
      </c>
      <c r="B39" s="14">
        <f t="shared" si="0"/>
        <v>0.32924185449761084</v>
      </c>
      <c r="C39" s="14">
        <f t="shared" si="1"/>
        <v>0.48774774480286071</v>
      </c>
      <c r="D39" s="14">
        <f t="shared" si="2"/>
        <v>0.18301040069952848</v>
      </c>
      <c r="E39" s="12">
        <v>564042</v>
      </c>
      <c r="F39" s="12">
        <v>417820</v>
      </c>
      <c r="G39" s="12">
        <v>417767</v>
      </c>
      <c r="H39" s="12">
        <v>313525</v>
      </c>
      <c r="I39" s="12">
        <v>1713154</v>
      </c>
    </row>
    <row r="40" spans="1:9" x14ac:dyDescent="0.35">
      <c r="A40" s="10" t="s">
        <v>51</v>
      </c>
      <c r="B40" s="14">
        <f t="shared" si="0"/>
        <v>0.30698284491077094</v>
      </c>
      <c r="C40" s="14">
        <f t="shared" si="1"/>
        <v>0.56559067062850066</v>
      </c>
      <c r="D40" s="14">
        <f t="shared" si="2"/>
        <v>0.12742648446072846</v>
      </c>
      <c r="E40" s="12">
        <v>681765</v>
      </c>
      <c r="F40" s="12">
        <v>628088</v>
      </c>
      <c r="G40" s="12">
        <v>628008</v>
      </c>
      <c r="H40" s="12">
        <v>282996</v>
      </c>
      <c r="I40" s="12">
        <v>2220857</v>
      </c>
    </row>
    <row r="41" spans="1:9" x14ac:dyDescent="0.35">
      <c r="A41" s="10" t="s">
        <v>52</v>
      </c>
      <c r="B41" s="14">
        <f t="shared" si="0"/>
        <v>0.2714655443284989</v>
      </c>
      <c r="C41" s="14">
        <f t="shared" si="1"/>
        <v>0.59193553721741721</v>
      </c>
      <c r="D41" s="14">
        <f t="shared" si="2"/>
        <v>0.13659891845408392</v>
      </c>
      <c r="E41" s="12">
        <v>65661</v>
      </c>
      <c r="F41" s="12">
        <v>71585</v>
      </c>
      <c r="G41" s="12">
        <v>71590</v>
      </c>
      <c r="H41" s="12">
        <v>33040</v>
      </c>
      <c r="I41" s="12">
        <v>241876</v>
      </c>
    </row>
    <row r="42" spans="1:9" x14ac:dyDescent="0.35">
      <c r="A42" s="10" t="s">
        <v>53</v>
      </c>
      <c r="B42" s="14">
        <f t="shared" si="0"/>
        <v>0.19006921595491361</v>
      </c>
      <c r="C42" s="14">
        <f t="shared" si="1"/>
        <v>0.69351218915408752</v>
      </c>
      <c r="D42" s="14">
        <f t="shared" si="2"/>
        <v>0.11641859489099884</v>
      </c>
      <c r="E42" s="12">
        <v>469187</v>
      </c>
      <c r="F42" s="12">
        <v>855946</v>
      </c>
      <c r="G42" s="12">
        <v>855993</v>
      </c>
      <c r="H42" s="12">
        <v>287380</v>
      </c>
      <c r="I42" s="12">
        <v>2468506</v>
      </c>
    </row>
    <row r="43" spans="1:9" x14ac:dyDescent="0.35">
      <c r="A43" s="10" t="s">
        <v>54</v>
      </c>
      <c r="B43" s="14">
        <f t="shared" si="0"/>
        <v>0.14795732529084804</v>
      </c>
      <c r="C43" s="14">
        <f t="shared" si="1"/>
        <v>0.38317998703294942</v>
      </c>
      <c r="D43" s="14">
        <f t="shared" si="2"/>
        <v>0.46886268767620254</v>
      </c>
      <c r="E43" s="12">
        <v>81241</v>
      </c>
      <c r="F43" s="12">
        <v>105269</v>
      </c>
      <c r="G43" s="12">
        <v>105129</v>
      </c>
      <c r="H43" s="12">
        <v>257445</v>
      </c>
      <c r="I43" s="12">
        <v>549084</v>
      </c>
    </row>
    <row r="44" spans="1:9" x14ac:dyDescent="0.35">
      <c r="A44" s="10" t="s">
        <v>55</v>
      </c>
      <c r="B44" s="14">
        <f t="shared" si="0"/>
        <v>0.13017433933803266</v>
      </c>
      <c r="C44" s="14">
        <f t="shared" si="1"/>
        <v>0.63333865150504265</v>
      </c>
      <c r="D44" s="14">
        <f t="shared" si="2"/>
        <v>0.23648700915692475</v>
      </c>
      <c r="E44" s="12">
        <v>53850</v>
      </c>
      <c r="F44" s="12">
        <v>130969</v>
      </c>
      <c r="G44" s="12">
        <v>131028</v>
      </c>
      <c r="H44" s="12">
        <v>97829</v>
      </c>
      <c r="I44" s="12">
        <v>413676</v>
      </c>
    </row>
    <row r="47" spans="1:9" x14ac:dyDescent="0.35">
      <c r="A47" s="10"/>
    </row>
  </sheetData>
  <sortState xmlns:xlrd2="http://schemas.microsoft.com/office/spreadsheetml/2017/richdata2" ref="A4:F68">
    <sortCondition ref="A3:A68"/>
  </sortState>
  <pageMargins left="0.7" right="0.7" top="0.75" bottom="0.75" header="0.3" footer="0.3"/>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8" ma:contentTypeDescription="Create a new document." ma:contentTypeScope="" ma:versionID="7596ba1675223e4665d98f5364549308">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d710505e1efee6815cf03e37c6c659c6"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9896c8-92e3-4bb6-9876-27e1cde653db">
      <Terms xmlns="http://schemas.microsoft.com/office/infopath/2007/PartnerControls"/>
    </lcf76f155ced4ddcb4097134ff3c332f>
    <TaxCatchAll xmlns="e039b2a8-eb57-4424-b214-c74598408998" xsi:nil="true"/>
    <Updatedforrelease xmlns="2c9896c8-92e3-4bb6-9876-27e1cde653db" xsi:nil="true"/>
  </documentManagement>
</p:properties>
</file>

<file path=customXml/itemProps1.xml><?xml version="1.0" encoding="utf-8"?>
<ds:datastoreItem xmlns:ds="http://schemas.openxmlformats.org/officeDocument/2006/customXml" ds:itemID="{B7CC30C4-5ECF-4F53-81BB-67C85B4C6111}">
  <ds:schemaRefs>
    <ds:schemaRef ds:uri="http://schemas.microsoft.com/sharepoint/v3/contenttype/forms"/>
  </ds:schemaRefs>
</ds:datastoreItem>
</file>

<file path=customXml/itemProps2.xml><?xml version="1.0" encoding="utf-8"?>
<ds:datastoreItem xmlns:ds="http://schemas.openxmlformats.org/officeDocument/2006/customXml" ds:itemID="{289F5CA1-5F82-4081-A7A3-F81DD94159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119338-5FFC-45C4-9014-7E79F4607158}">
  <ds:schemaRefs>
    <ds:schemaRef ds:uri="http://www.w3.org/XML/1998/namespace"/>
    <ds:schemaRef ds:uri="http://purl.org/dc/dcmitype/"/>
    <ds:schemaRef ds:uri="http://purl.org/dc/elements/1.1/"/>
    <ds:schemaRef ds:uri="2c9896c8-92e3-4bb6-9876-27e1cde653db"/>
    <ds:schemaRef ds:uri="http://schemas.microsoft.com/office/infopath/2007/PartnerControls"/>
    <ds:schemaRef ds:uri="http://schemas.microsoft.com/office/2006/metadata/properties"/>
    <ds:schemaRef ds:uri="e039b2a8-eb57-4424-b214-c74598408998"/>
    <ds:schemaRef ds:uri="http://schemas.microsoft.com/office/2006/documentManagement/types"/>
    <ds:schemaRef ds:uri="http://purl.org/dc/terms/"/>
    <ds:schemaRef ds:uri="http://schemas.openxmlformats.org/package/2006/metadata/core-properties"/>
  </ds:schemaRefs>
</ds:datastoreItem>
</file>

<file path=docMetadata/LabelInfo.xml><?xml version="1.0" encoding="utf-8"?>
<clbl:labelList xmlns:clbl="http://schemas.microsoft.com/office/2020/mipLabelMetadata">
  <clbl:label id="{fd60f3b8-f236-4830-aecc-da0a7fc54679}" enabled="1" method="Standard" siteId="{76f33c20-5979-4408-adf7-8b3c4be95e5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2024-11-25T10:12:29Z</dcterms:created>
  <dcterms:modified xsi:type="dcterms:W3CDTF">2025-07-10T06:56:51Z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0x01010066DB17B818603F44AAD4532B1E97C65C</vt:lpwstr>
  </property>
</Properties>
</file>